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aa9ba9d50ada3b94/Munskänkarna styrelse/Provningar HT25/Station sept 25/"/>
    </mc:Choice>
  </mc:AlternateContent>
  <xr:revisionPtr revIDLastSave="0" documentId="8_{F38E02AB-373D-476D-AC69-4BAE3B1DAD95}" xr6:coauthVersionLast="47" xr6:coauthVersionMax="47" xr10:uidLastSave="{00000000-0000-0000-0000-000000000000}"/>
  <bookViews>
    <workbookView xWindow="1440" yWindow="2685" windowWidth="24330" windowHeight="17070" xr2:uid="{6C705831-B761-495B-BE74-1BCC73F34DEC}"/>
  </bookViews>
  <sheets>
    <sheet name="Med bety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L23" i="1"/>
  <c r="L22" i="1"/>
  <c r="L21" i="1"/>
  <c r="L20" i="1"/>
  <c r="L19" i="1"/>
</calcChain>
</file>

<file path=xl/sharedStrings.xml><?xml version="1.0" encoding="utf-8"?>
<sst xmlns="http://schemas.openxmlformats.org/spreadsheetml/2006/main" count="162" uniqueCount="120">
  <si>
    <t>Vin nr</t>
  </si>
  <si>
    <t>Bord</t>
  </si>
  <si>
    <t>Vin</t>
  </si>
  <si>
    <t>Land, region</t>
  </si>
  <si>
    <t>Typ</t>
  </si>
  <si>
    <t>År</t>
  </si>
  <si>
    <t>Nr</t>
  </si>
  <si>
    <t>Pris (kr)</t>
  </si>
  <si>
    <t>Mun-skänken</t>
  </si>
  <si>
    <t>Beskrivning (Systembolaget)</t>
  </si>
  <si>
    <t>(Munskänken)</t>
  </si>
  <si>
    <t>Kvällens poäng</t>
  </si>
  <si>
    <t>Druva</t>
  </si>
  <si>
    <t>Egna kommentarer</t>
  </si>
  <si>
    <t>Bodega Garzón Single Vineyard</t>
  </si>
  <si>
    <t>Uruguay</t>
  </si>
  <si>
    <t>Vitt</t>
  </si>
  <si>
    <t>Med en mycket elegant ljusgul färg har denna Albariño en frisk och livfull doft som påminner oss om tropisk frukt med subtila citrus- och blommiga toner. I munnen finner vi en rund och frisk kropp med en kombination av salt och mineral som ger en tydlig känsla av terroir. Lagrad i 8 månader tillsammans med sin jästfällning, vilket ger en större kropp och mer fyllighet. Vinet var med i den prestigefyllda Wine Spectators Top 100 list år 2023.</t>
  </si>
  <si>
    <t>Albariño</t>
  </si>
  <si>
    <t>Domaine du Vieux Lazaret</t>
  </si>
  <si>
    <t>Frankrike, Rhonedalen, Châteauneuf-du-Pape</t>
  </si>
  <si>
    <t>Vit Chateaunuef-Du-Pape med allt som tillhör. Solskens-laddad frukt med fullmoden persika och äpplefruktkaraktär som rikligt kompletteras av rostade noter. Gommen avslöjar köttig gul frukt, kryddor och örtiga inslag samt en ryggrad av syra och fräschör.</t>
  </si>
  <si>
    <t>Grenache Blanc, Clairette, Bourboulenc, Roussanne</t>
  </si>
  <si>
    <t>Winkl Sauvignon</t>
  </si>
  <si>
    <t>Italien, Trentino-Alto Adige, Alto Adige</t>
  </si>
  <si>
    <t>En aromatisk doft med aptitretande toner av fläder, krusbär, svartvinbärsblad, citrus, stenfrukt och mineral. Ett elegant vin med en stålig mineralton i perfekt balans. De blommiga och fruktiga tonerna i doften återkommer även i smaken. Eftersmaken är krispig och lång.</t>
  </si>
  <si>
    <t>För 2022:14</t>
  </si>
  <si>
    <t>Sauvignon blanc</t>
  </si>
  <si>
    <t>Karia Chardonnay, Stag´s leap cellar</t>
  </si>
  <si>
    <t>USA, Kalifornien, North Coast, Napa County, Napa Valley</t>
  </si>
  <si>
    <t>Detta är en graciös Chardonnay med aromer av mogen mango, honungsmelon och persika, tillsammans med inslag av key lime pie, äpple och blommiga noter. Detta medelfylliga vin har en frisk en ändå krämig och smakrik känsla i munnen, full av frukt och en touch av smör och vaniljkrydda, vilket leder till en långvarig citrus- och melonavslutning.</t>
  </si>
  <si>
    <t>Chardonnay</t>
  </si>
  <si>
    <t>David &amp; Nadia Aristargos</t>
  </si>
  <si>
    <t>Sydafrika, Western Cape, Coastal Region, Swartland</t>
  </si>
  <si>
    <t>Vinets doft är elegant parfymerad med toner av kryddor, te och citronblommor  som följs upp av toner av gula äpplen, stenfrukt, grillad citron och nötter. Munkänslan är djup och komplex med en enastående struktur och en nyansrik smakprofil. Vinet har en voluminös men samtidigt strukturerad kropp med en syra som bär upp helheten och mynnar ut i en imponerande lång eftersmak.</t>
  </si>
  <si>
    <t>Chenin blanc (51%), Sémillon (11%), Colombard (10%), Roussanne (8%), Clairette blanche (6%), Marsanne (6%), Verdelho
(4%), viognier (2%) och grenache blanc (2%</t>
  </si>
  <si>
    <t>Lismore Chardonnay</t>
  </si>
  <si>
    <t>Sydafrika, Western Cape, Cape South Coast</t>
  </si>
  <si>
    <t>Stor, frisk doft med aromer av stenfrukt, gula äpplen, päron, citron, persika.. blandat med subtila toner av rostade fat, hasselnötter, brynt smör. Smaken är torr och kraftfull med en lång, elegant eftersmak. Druvorna plockades vid optimal mognad och pressades som hela klasar och extraherades långsamt vid en hastighet av 600 liter per ton. Saften kallstabiliserades i 48 timmar och flyttades så till 225, 300 och 500 liter äldre burgundiska tunnor för jäsning och 11 månaders mognad.</t>
  </si>
  <si>
    <t>Quinta do Montinho</t>
  </si>
  <si>
    <t>Portugal, Vinho Verde</t>
  </si>
  <si>
    <t>Torrt fruktigt vin med toner av citrus, tropisk frukt och mineral. Frisk och balanserad eftersmak.</t>
  </si>
  <si>
    <t xml:space="preserve">Alvarinho </t>
  </si>
  <si>
    <t>Roero Arneis
Bersano</t>
  </si>
  <si>
    <t>Italien, Piemonte, Roero</t>
  </si>
  <si>
    <t>Halmgul. Elegant och behaglig doft med inslag av vita blommor, äpple och citrus. Smaken är delikat och balanserad, med fruktiga toner och en utmärkt, ihållande och smakrik avslutning.</t>
  </si>
  <si>
    <t>Roero Arneis</t>
  </si>
  <si>
    <t>Sancerre Les BoucaudsDomaine Claude Riffault</t>
  </si>
  <si>
    <t>Frankrike, Loiredalen, Sancerre</t>
  </si>
  <si>
    <t>En aromatisk doft med aptitretande toner av fläder, krusbär, svartvinbärsblad, citrus, stenfrukt och mineral. Les Boucauds är ett elegant vin med en stålig mineralton i perfekt balans. De blommiga och fruktiga tonerna i doften återkommer även i smaken. Eftersmaken är krispig och lång.</t>
  </si>
  <si>
    <t>Sancerre Rouge</t>
  </si>
  <si>
    <t>Rött</t>
  </si>
  <si>
    <t>Detta röda vin har en mycket intensiv doft av röda frukter, som utvecklas till komplexa kryddiga aromer. Smaken är välbalanserad, tanninerna är mjuka och vinets fräschör bidrar till en mycket lång avslutning.</t>
  </si>
  <si>
    <t>Pinot Noir</t>
  </si>
  <si>
    <t>Montez Saint Joseph Tradition</t>
  </si>
  <si>
    <t>Frankrike, Rhonedalen, Saint-Joseph</t>
  </si>
  <si>
    <t>Rubinröd med purpurfärgade reflexer. Aromer av röda frukter som svartvinbär, hallon och björnbär, tillsammans med viol och en kryddig ton av peppar. I gommen är vinet fylligt med fasta tanniner och en rik, komplex smakprofil.</t>
  </si>
  <si>
    <t>Syrah</t>
  </si>
  <si>
    <t>Nino Negri Riserva</t>
  </si>
  <si>
    <t>Italien, Lombardiet, Valtellina, Valtellina Superiore</t>
  </si>
  <si>
    <t>Tonerna i vinet går åt syrliga körsbär, torkad frukt, vildhallon, plommon, lingon, viol och lavendel. Tanninerna är relativt silkiga men har ändå ett visst bett som avslutas med eleganta toner av kanel och tobak.</t>
  </si>
  <si>
    <t>Nebbiolo</t>
  </si>
  <si>
    <t>Gaba do Xil Godello</t>
  </si>
  <si>
    <t>Spanien,Galicien,Valdeorras</t>
  </si>
  <si>
    <t>Karaktär Intensiv doft med inslag av äpplen, tropisk frukt, mineral och örter. Smaken är lätt aromatisk men torr och med inslag av
mango och äpplen.
Vinifiering Druvorna handskördas. Därefter vår vinet spontanjäsa på ståltankar.
Lagring Vinet lagras i 4 månader på jästfällningen på ståltank innan buteljering.
Passar till God till smakrikare fiskrätterMunkskänk För 2019: Doft av päron, tutti frutti, vanilj, luktsuddgummi, rosor och vingummi. Smaken har en oljig attack, hög fruktsyra och ett något bittert slut.</t>
  </si>
  <si>
    <t>För 2019:13</t>
  </si>
  <si>
    <t xml:space="preserve">
Godello </t>
  </si>
  <si>
    <t>Godelia Selección Godello</t>
  </si>
  <si>
    <t>Spanien, Kastilien-León, Bierzo</t>
  </si>
  <si>
    <t>Franco Cereceda recenserar Godelia Selección Godello, ett aromatiskt vin med lång eftersmak.
Fet aromatisk, tropisk ton, mineral karaktär, lite ord, aprikos i bra balans.
Smakrik, frisk, koncentrerad med tydligt ursprung, tropiskt anslag, mycket frukt i pigg stil, lång eftersmak.
Rikt på nyanser, minerala toner och fin områdeskaraktär.
För 2016: Generös, aromatisk, lite kryddig doft av sötmandel, citron, skolkrita och ett stänk krusbär. Ganska fyllig smak med bra frukt, frisk fruktsyra med lite hartsig känsla i eftersmaken.</t>
  </si>
  <si>
    <t>För 2016:15</t>
  </si>
  <si>
    <t>Godello</t>
  </si>
  <si>
    <t>Finca el Puig</t>
  </si>
  <si>
    <t>Spanien,Katalonien,Priorat</t>
  </si>
  <si>
    <t xml:space="preserve">Smakrikt, kryddigt vin med tydlig rostad fatkaraktär, inslag av plommon, mörka körsbär, kaffe, kakao, kokos, kryddnejlika, tobak och vanilj. Serveras vid cirka 18°C till rätter av nöt- eller viltkött.
Munskänken: 2013 - Utvecklad doft med plommon, blåbär, slånbär, örter, ek, choklad och mineral. Drygt medelfyllig sträv smak med fruktig början, utvecklad och sammansatt mitt med stora, mogna tanniner, fin balanserad syra, utmärkt längd och varm avslutning med mineralsälta. Bra karaktär. </t>
  </si>
  <si>
    <t>För 2013:15</t>
  </si>
  <si>
    <t>60% grenache, 23% syrah och 17% carignan</t>
  </si>
  <si>
    <t>Inici Priorat</t>
  </si>
  <si>
    <t>Spanien, Katalonien, Priorat</t>
  </si>
  <si>
    <t>Koncentrerad doft av björnbär, slån, torkade örter, chark, läder och mörk choklad. Smak med rik saftig attack, torra, men runda tanniner och ett långt avslut.</t>
  </si>
  <si>
    <t>55% garnacha, 15% syrah, 15% carignan, 15% cabernet sauvignon</t>
  </si>
  <si>
    <t>Château Lavillotte Saint-Estèphe</t>
  </si>
  <si>
    <t>Frankrike, Bordeaux, Haut-Médoc, Saint-Estèphe</t>
  </si>
  <si>
    <t>Nyanserat, utvecklat, smakrikt vin med tydlig rostad fatkaraktär, inslag av svarta vinbär, mörk choklad, plommon, ceder, fransk nougat, peppar och kaffe.  
Munskänken: Medelstor, utvecklad, typisk doft med ceder, vattenfärg, svarta vinbär, choklad och stall. Drygt medelfyllig smak med stram, medelhög, lite tuggig strävhet, medelhög syra och ett stramt, elegant avslut.</t>
  </si>
  <si>
    <t>15+</t>
  </si>
  <si>
    <t>70% cabernet sauvignon och 30% merlot</t>
  </si>
  <si>
    <t>Cherubino Chardonnay GinGin</t>
  </si>
  <si>
    <t>Australien, Western Australia, South West Australia, Margaret River</t>
  </si>
  <si>
    <t>Öppen, nyanserad doft av popcorn, melon, gula äpplen, nektarin, kardemumma och mynta. Torr, medelfyllig, fint koncentrerad smak med medelhög, frisk syra och ett fokuserat slut med fina fattoner. Fin balans!</t>
  </si>
  <si>
    <t>16+</t>
  </si>
  <si>
    <t>Vietti Derthona Timorasso</t>
  </si>
  <si>
    <t>Italien, Piemonte, Colli Tortonesi</t>
  </si>
  <si>
    <t>Klar, intensiv gul färg med gröna nyanser. I doften fruktiga dofter av päron och persika och blommiga nyanser av akacia och hagtorn. Typiska honungstoner. Efter 2-3 år är mineraltonerna mer intensiva. I gommen är vinet torrt, varmt, mjukt och mycket välbalanserat. Det har en lång och kvarhållande eftersmak med bra frisk syra.</t>
  </si>
  <si>
    <t>3.6</t>
  </si>
  <si>
    <t>Timorasso</t>
  </si>
  <si>
    <t>Lavau Gigondas</t>
  </si>
  <si>
    <t>Frankrike, Rhonedalen, Gigondas</t>
  </si>
  <si>
    <t>Djup och intensiv doft av mörka och röda söta bär såsom björnbär, svarta vinbär och hallon med tydliga kryddiga inslag av peppar och muskot. Smaken är fyllig och stor med  strukturerad frukt och balanserade tanniner i en lång eftersmak.</t>
  </si>
  <si>
    <t>4.0</t>
  </si>
  <si>
    <t>50% Grenache, 40% Syrah, 10% Mourvèdre</t>
  </si>
  <si>
    <t>Papagiannakos
Assyrtiko</t>
  </si>
  <si>
    <t>Grekland</t>
  </si>
  <si>
    <t>Föe 2022: Doft av persika, fänkål, citronzest och ett uns tjära. Pigg syra i attacken med en ren smak och ett slut med lite grapefruktigt syrabett.</t>
  </si>
  <si>
    <t>För 2022: 
14+</t>
  </si>
  <si>
    <t>Assyrtiko</t>
  </si>
  <si>
    <t>Le Ragose
Ripasso Classico Superiore</t>
  </si>
  <si>
    <t>Italien, Venetien, Valpolicella, Valpolicella Ripasso</t>
  </si>
  <si>
    <t>Le Ragose Ripasso Classico Superiore är ett fylligt och smakrikt vin från Veneto i Italien. Vinet har en djup röd färg och doftar av mörka bär, kryddor och choklad. Smaken är intensiv med toner av körsbär, plommon och lakrits. Vinet har lagrats på ekfat vilket ger en mjuk och rund smak.</t>
  </si>
  <si>
    <t>50% Corvina, 25% Rondinella, 25% Corvinone</t>
  </si>
  <si>
    <t>Au Bon Climat Knox Alexander</t>
  </si>
  <si>
    <t>USA, Kalifornien, Central Coast, Santa Barbara County, Santa Maria Valley</t>
  </si>
  <si>
    <t xml:space="preserve">Generös doft av vildhallon, mogna jordgubbar och mullbär. Smakrik med toner av sandelträ, kryddnejlika, apelsinskal och mogna röda bär samt balanserad ekfatskaraktär. </t>
  </si>
  <si>
    <t>För 2009: 15.5-</t>
  </si>
  <si>
    <t>Malleolus
Emilio Moro</t>
  </si>
  <si>
    <t>Spanien, Kastilien-León, Ribera del Duero</t>
  </si>
  <si>
    <t>Reservvin:</t>
  </si>
  <si>
    <t>Tempranillo</t>
  </si>
  <si>
    <t>3.3</t>
  </si>
  <si>
    <t>3.4</t>
  </si>
  <si>
    <t>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</si>
</sst>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r&quot;;[Red]\-#,##0\ &quot;kr&quot;"/>
    <numFmt numFmtId="164" formatCode="#,###&quot; &quot;[$kr-41D]"/>
    <numFmt numFmtId="165" formatCode="0.0"/>
  </numFmts>
  <fonts count="11" x14ac:knownFonts="1">
    <font>
      <sz val="14"/>
      <color rgb="FF000000"/>
      <name val="Cambria"/>
      <family val="1"/>
      <scheme val="minor"/>
    </font>
    <font>
      <sz val="14"/>
      <color rgb="FF000000"/>
      <name val="Cambria"/>
      <family val="1"/>
      <scheme val="minor"/>
    </font>
    <font>
      <sz val="16"/>
      <color rgb="FF000000"/>
      <name val="Arial"/>
      <family val="2"/>
    </font>
    <font>
      <sz val="18"/>
      <color rgb="FF000000"/>
      <name val="Arial"/>
      <family val="2"/>
    </font>
    <font>
      <b/>
      <sz val="16"/>
      <color rgb="FF000000"/>
      <name val="Arial"/>
      <family val="2"/>
    </font>
    <font>
      <sz val="14"/>
      <color rgb="FF000000"/>
      <name val="Arial"/>
      <family val="2"/>
    </font>
    <font>
      <sz val="14"/>
      <color rgb="FF000000"/>
      <name val="Cambria"/>
      <family val="1"/>
    </font>
    <font>
      <sz val="13"/>
      <color theme="1"/>
      <name val="Cambria"/>
      <family val="1"/>
    </font>
    <font>
      <b/>
      <sz val="16"/>
      <color rgb="FF000000"/>
      <name val="Cambria"/>
      <family val="1"/>
    </font>
    <font>
      <sz val="12"/>
      <color rgb="FF000000"/>
      <name val="Times New Roman"/>
      <family val="1"/>
    </font>
    <font>
      <b/>
      <sz val="16"/>
      <color rgb="FF000000"/>
      <name val="Cambria"/>
      <family val="1"/>
      <scheme val="minor"/>
    </font>
  </fonts>
  <fills count="5">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FFFFFF"/>
        <bgColor rgb="FFFFFFFF"/>
      </patternFill>
    </fill>
  </fills>
  <borders count="15">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s>
  <cellStyleXfs count="1">
    <xf numFmtId="0" fontId="0" fillId="0" borderId="0"/>
  </cellStyleXfs>
  <cellXfs count="83">
    <xf numFmtId="0" fontId="0" fillId="0" borderId="0" xfId="0"/>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2" borderId="0" xfId="0" applyFont="1" applyFill="1" applyAlignment="1">
      <alignment horizontal="left"/>
    </xf>
    <xf numFmtId="0" fontId="2" fillId="2" borderId="0" xfId="0" applyFont="1" applyFill="1" applyAlignment="1">
      <alignment horizontal="left" wrapText="1"/>
    </xf>
    <xf numFmtId="14" fontId="3" fillId="2" borderId="0" xfId="0" applyNumberFormat="1" applyFont="1" applyFill="1" applyAlignment="1">
      <alignment horizontal="center"/>
    </xf>
    <xf numFmtId="49" fontId="4" fillId="3" borderId="1" xfId="0" applyNumberFormat="1" applyFont="1" applyFill="1" applyBorder="1" applyAlignment="1">
      <alignment horizontal="left" vertical="top" wrapText="1"/>
    </xf>
    <xf numFmtId="49" fontId="4" fillId="3" borderId="2" xfId="0" applyNumberFormat="1" applyFont="1" applyFill="1" applyBorder="1" applyAlignment="1">
      <alignment horizontal="center" vertical="top" wrapText="1"/>
    </xf>
    <xf numFmtId="49"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left" vertical="top" wrapText="1"/>
    </xf>
    <xf numFmtId="49" fontId="4" fillId="3" borderId="3" xfId="0" applyNumberFormat="1" applyFont="1" applyFill="1" applyBorder="1" applyAlignment="1">
      <alignment horizontal="left" vertical="top" wrapText="1"/>
    </xf>
    <xf numFmtId="49" fontId="4" fillId="3" borderId="4" xfId="0" applyNumberFormat="1" applyFont="1" applyFill="1" applyBorder="1" applyAlignment="1">
      <alignment horizontal="center" vertical="top" wrapText="1"/>
    </xf>
    <xf numFmtId="49" fontId="4" fillId="3" borderId="5" xfId="0" applyNumberFormat="1" applyFont="1" applyFill="1" applyBorder="1" applyAlignment="1">
      <alignment horizontal="center" vertical="top" wrapText="1"/>
    </xf>
    <xf numFmtId="49" fontId="4" fillId="3" borderId="6" xfId="0" applyNumberFormat="1"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49" fontId="6"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wrapText="1"/>
    </xf>
    <xf numFmtId="0" fontId="6" fillId="4" borderId="7" xfId="0" applyFont="1" applyFill="1" applyBorder="1" applyAlignment="1">
      <alignment horizontal="left" vertical="top" wrapText="1"/>
    </xf>
    <xf numFmtId="49" fontId="7" fillId="4" borderId="7" xfId="0" applyNumberFormat="1" applyFont="1" applyFill="1" applyBorder="1" applyAlignment="1">
      <alignment horizontal="left" vertical="top" wrapText="1"/>
    </xf>
    <xf numFmtId="49" fontId="6" fillId="4" borderId="7" xfId="0" applyNumberFormat="1" applyFont="1" applyFill="1" applyBorder="1" applyAlignment="1">
      <alignment horizontal="left" vertical="top" wrapText="1"/>
    </xf>
    <xf numFmtId="165" fontId="8" fillId="4" borderId="7" xfId="0" applyNumberFormat="1" applyFont="1" applyFill="1" applyBorder="1" applyAlignment="1">
      <alignment horizontal="center" vertical="center" wrapText="1"/>
    </xf>
    <xf numFmtId="49" fontId="6" fillId="4" borderId="7" xfId="0" applyNumberFormat="1" applyFont="1" applyFill="1" applyBorder="1" applyAlignment="1">
      <alignment horizontal="left" vertical="center" wrapText="1"/>
    </xf>
    <xf numFmtId="49" fontId="5" fillId="4" borderId="7" xfId="0" applyNumberFormat="1" applyFont="1" applyFill="1" applyBorder="1" applyAlignment="1">
      <alignment horizontal="left" vertical="top" wrapText="1"/>
    </xf>
    <xf numFmtId="49" fontId="6" fillId="4" borderId="0" xfId="0" applyNumberFormat="1" applyFont="1" applyFill="1" applyAlignment="1">
      <alignment horizontal="left" vertical="top" wrapText="1"/>
    </xf>
    <xf numFmtId="49" fontId="6" fillId="4"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164" fontId="6" fillId="4" borderId="8" xfId="0" applyNumberFormat="1" applyFont="1" applyFill="1" applyBorder="1" applyAlignment="1">
      <alignment horizontal="center" vertical="center" wrapText="1"/>
    </xf>
    <xf numFmtId="0" fontId="6" fillId="4" borderId="8" xfId="0" applyFont="1" applyFill="1" applyBorder="1" applyAlignment="1">
      <alignment horizontal="left" vertical="top" wrapText="1"/>
    </xf>
    <xf numFmtId="49" fontId="7" fillId="4" borderId="8" xfId="0" applyNumberFormat="1" applyFont="1" applyFill="1" applyBorder="1" applyAlignment="1">
      <alignment horizontal="left" vertical="top" wrapText="1"/>
    </xf>
    <xf numFmtId="49" fontId="6" fillId="4" borderId="8" xfId="0" applyNumberFormat="1" applyFont="1" applyFill="1" applyBorder="1" applyAlignment="1">
      <alignment horizontal="left" vertical="top" wrapText="1"/>
    </xf>
    <xf numFmtId="165" fontId="8" fillId="4" borderId="8"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164" fontId="6" fillId="4" borderId="9" xfId="0" applyNumberFormat="1" applyFont="1" applyFill="1" applyBorder="1" applyAlignment="1">
      <alignment horizontal="center" vertical="center" wrapText="1"/>
    </xf>
    <xf numFmtId="0" fontId="6" fillId="4" borderId="9" xfId="0" applyFont="1" applyFill="1" applyBorder="1" applyAlignment="1">
      <alignment horizontal="left" vertical="top" wrapText="1"/>
    </xf>
    <xf numFmtId="49" fontId="7" fillId="4" borderId="9" xfId="0" applyNumberFormat="1" applyFont="1" applyFill="1" applyBorder="1" applyAlignment="1">
      <alignment horizontal="left" vertical="top" wrapText="1"/>
    </xf>
    <xf numFmtId="49" fontId="6" fillId="4" borderId="9" xfId="0" applyNumberFormat="1" applyFont="1" applyFill="1" applyBorder="1" applyAlignment="1">
      <alignment horizontal="left" vertical="top" wrapText="1"/>
    </xf>
    <xf numFmtId="165" fontId="8" fillId="4" borderId="9" xfId="0" applyNumberFormat="1" applyFont="1" applyFill="1" applyBorder="1" applyAlignment="1">
      <alignment horizontal="center" vertical="center" wrapText="1"/>
    </xf>
    <xf numFmtId="49" fontId="5" fillId="4" borderId="8" xfId="0" applyNumberFormat="1" applyFont="1" applyFill="1" applyBorder="1" applyAlignment="1">
      <alignment horizontal="left" vertical="top" wrapText="1"/>
    </xf>
    <xf numFmtId="0" fontId="5" fillId="4" borderId="10" xfId="0" applyFont="1" applyFill="1" applyBorder="1" applyAlignment="1">
      <alignment horizontal="center" vertical="top" wrapText="1"/>
    </xf>
    <xf numFmtId="0" fontId="1" fillId="4" borderId="11" xfId="0" applyFont="1" applyFill="1" applyBorder="1" applyAlignment="1">
      <alignment horizontal="center" vertical="center" wrapText="1"/>
    </xf>
    <xf numFmtId="6" fontId="1" fillId="4" borderId="11" xfId="0" applyNumberFormat="1" applyFont="1" applyFill="1" applyBorder="1" applyAlignment="1">
      <alignment horizontal="center" vertical="center" wrapText="1"/>
    </xf>
    <xf numFmtId="0" fontId="9" fillId="0" borderId="11" xfId="0" applyFont="1" applyBorder="1" applyAlignment="1">
      <alignment horizontal="left" vertical="top"/>
    </xf>
    <xf numFmtId="49" fontId="7" fillId="4" borderId="11" xfId="0" applyNumberFormat="1" applyFont="1" applyFill="1" applyBorder="1" applyAlignment="1">
      <alignment horizontal="left" vertical="top" wrapText="1"/>
    </xf>
    <xf numFmtId="0" fontId="1" fillId="0" borderId="11" xfId="0" applyFont="1" applyBorder="1" applyAlignment="1">
      <alignment horizontal="left" vertical="top"/>
    </xf>
    <xf numFmtId="165" fontId="10" fillId="0" borderId="11" xfId="0" applyNumberFormat="1" applyFont="1" applyBorder="1" applyAlignment="1">
      <alignment horizontal="center" vertical="center"/>
    </xf>
    <xf numFmtId="0" fontId="6" fillId="4" borderId="11" xfId="0" applyFont="1" applyFill="1" applyBorder="1" applyAlignment="1">
      <alignment horizontal="left" vertical="top" wrapText="1"/>
    </xf>
    <xf numFmtId="49" fontId="5" fillId="4" borderId="11" xfId="0" applyNumberFormat="1" applyFont="1" applyFill="1" applyBorder="1" applyAlignment="1">
      <alignment horizontal="left" vertical="top" wrapText="1" readingOrder="1"/>
    </xf>
    <xf numFmtId="49" fontId="6" fillId="4" borderId="0" xfId="0" applyNumberFormat="1" applyFont="1" applyFill="1" applyAlignment="1">
      <alignment horizontal="left" vertical="top" wrapText="1" readingOrder="1"/>
    </xf>
    <xf numFmtId="0" fontId="0" fillId="0" borderId="11" xfId="0" applyBorder="1" applyAlignment="1">
      <alignment horizontal="left" vertical="top"/>
    </xf>
    <xf numFmtId="49" fontId="5" fillId="4" borderId="11" xfId="0" applyNumberFormat="1" applyFont="1" applyFill="1" applyBorder="1" applyAlignment="1">
      <alignment horizontal="left" vertical="top" wrapText="1"/>
    </xf>
    <xf numFmtId="49" fontId="6" fillId="4" borderId="11" xfId="0" applyNumberFormat="1" applyFont="1" applyFill="1" applyBorder="1" applyAlignment="1">
      <alignment horizontal="left" vertical="top" wrapText="1"/>
    </xf>
    <xf numFmtId="165" fontId="8" fillId="4" borderId="11" xfId="0" applyNumberFormat="1" applyFont="1" applyFill="1" applyBorder="1" applyAlignment="1">
      <alignment horizontal="center" vertical="center" wrapText="1"/>
    </xf>
    <xf numFmtId="49" fontId="5" fillId="4" borderId="2" xfId="0" applyNumberFormat="1" applyFont="1" applyFill="1" applyBorder="1" applyAlignment="1">
      <alignment horizontal="left" vertical="top" wrapText="1"/>
    </xf>
    <xf numFmtId="165" fontId="8" fillId="4" borderId="11" xfId="0" applyNumberFormat="1" applyFont="1" applyFill="1" applyBorder="1" applyAlignment="1">
      <alignment horizontal="center" vertical="center" wrapText="1" readingOrder="1"/>
    </xf>
    <xf numFmtId="49" fontId="5" fillId="4" borderId="7" xfId="0" applyNumberFormat="1" applyFont="1" applyFill="1" applyBorder="1" applyAlignment="1">
      <alignment horizontal="left" vertical="top" wrapText="1" readingOrder="1"/>
    </xf>
    <xf numFmtId="49" fontId="6" fillId="4" borderId="11"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0" fontId="5" fillId="4" borderId="8" xfId="0" applyFont="1" applyFill="1" applyBorder="1" applyAlignment="1">
      <alignment horizontal="center" vertical="top" wrapText="1"/>
    </xf>
    <xf numFmtId="49" fontId="6"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wrapText="1"/>
    </xf>
    <xf numFmtId="164" fontId="6" fillId="4" borderId="12" xfId="0" applyNumberFormat="1" applyFont="1" applyFill="1" applyBorder="1" applyAlignment="1">
      <alignment horizontal="center" vertical="center" wrapText="1"/>
    </xf>
    <xf numFmtId="0" fontId="6" fillId="4" borderId="12" xfId="0" applyFont="1" applyFill="1" applyBorder="1" applyAlignment="1">
      <alignment horizontal="left" vertical="top" wrapText="1"/>
    </xf>
    <xf numFmtId="49" fontId="7" fillId="4" borderId="12" xfId="0" applyNumberFormat="1" applyFont="1" applyFill="1" applyBorder="1" applyAlignment="1">
      <alignment horizontal="left" vertical="top" wrapText="1"/>
    </xf>
    <xf numFmtId="0" fontId="1" fillId="0" borderId="13" xfId="0" applyFont="1" applyBorder="1" applyAlignment="1">
      <alignment horizontal="left" vertical="top" wrapText="1"/>
    </xf>
    <xf numFmtId="165" fontId="8" fillId="4" borderId="12" xfId="0" applyNumberFormat="1" applyFont="1" applyFill="1" applyBorder="1" applyAlignment="1">
      <alignment horizontal="center" vertical="center" wrapText="1"/>
    </xf>
    <xf numFmtId="0" fontId="5" fillId="4" borderId="10" xfId="0" applyFont="1" applyFill="1" applyBorder="1" applyAlignment="1">
      <alignment horizontal="left" vertical="top" wrapText="1"/>
    </xf>
    <xf numFmtId="0" fontId="5" fillId="4" borderId="11" xfId="0" applyFont="1" applyFill="1" applyBorder="1" applyAlignment="1">
      <alignment horizontal="center" vertical="top" wrapText="1"/>
    </xf>
    <xf numFmtId="0" fontId="1" fillId="0" borderId="11" xfId="0" applyFont="1" applyBorder="1" applyAlignment="1">
      <alignment horizontal="left" vertical="top" wrapText="1"/>
    </xf>
    <xf numFmtId="49" fontId="5" fillId="4" borderId="14" xfId="0" applyNumberFormat="1" applyFont="1" applyFill="1" applyBorder="1" applyAlignment="1">
      <alignment horizontal="left" vertical="top" wrapText="1"/>
    </xf>
    <xf numFmtId="165" fontId="2" fillId="0" borderId="0" xfId="0" applyNumberFormat="1" applyFont="1" applyAlignment="1">
      <alignment horizontal="left"/>
    </xf>
    <xf numFmtId="165" fontId="2" fillId="2" borderId="0" xfId="0" applyNumberFormat="1" applyFont="1" applyFill="1" applyAlignment="1">
      <alignment horizontal="left"/>
    </xf>
    <xf numFmtId="165" fontId="4" fillId="3" borderId="5" xfId="0" applyNumberFormat="1" applyFont="1" applyFill="1" applyBorder="1" applyAlignment="1">
      <alignment horizontal="center" vertical="top" wrapText="1"/>
    </xf>
    <xf numFmtId="0" fontId="0" fillId="0" borderId="11" xfId="0" applyBorder="1" applyAlignment="1">
      <alignment wrapText="1"/>
    </xf>
    <xf numFmtId="0" fontId="0" fillId="0" borderId="11" xfId="0" applyBorder="1" applyAlignment="1">
      <alignment horizontal="left" vertical="top" wrapText="1"/>
    </xf>
    <xf numFmtId="165" fontId="10" fillId="0" borderId="11" xfId="0" applyNumberFormat="1" applyFont="1" applyBorder="1" applyAlignment="1">
      <alignment horizontal="center" vertical="center" wrapText="1"/>
    </xf>
    <xf numFmtId="0" fontId="8" fillId="4" borderId="11" xfId="0" applyFont="1" applyFill="1" applyBorder="1" applyAlignment="1">
      <alignment horizontal="center" vertical="center" wrapText="1"/>
    </xf>
    <xf numFmtId="49" fontId="6" fillId="4" borderId="11" xfId="0" quotePrefix="1" applyNumberFormat="1" applyFont="1" applyFill="1" applyBorder="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561975</xdr:rowOff>
    </xdr:from>
    <xdr:ext cx="2809875" cy="419100"/>
    <xdr:sp macro="" textlink="">
      <xdr:nvSpPr>
        <xdr:cNvPr id="2" name="Shape 7">
          <a:extLst>
            <a:ext uri="{FF2B5EF4-FFF2-40B4-BE49-F238E27FC236}">
              <a16:creationId xmlns:a16="http://schemas.microsoft.com/office/drawing/2014/main" id="{CF5A9156-9124-441C-BFEC-AD3A7F969F0C}"/>
            </a:ext>
          </a:extLst>
        </xdr:cNvPr>
        <xdr:cNvSpPr txBox="1"/>
      </xdr:nvSpPr>
      <xdr:spPr>
        <a:xfrm>
          <a:off x="419100" y="561975"/>
          <a:ext cx="2809875" cy="41910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a:solidFill>
                <a:srgbClr val="4472C4"/>
              </a:solidFill>
              <a:latin typeface="Arial"/>
              <a:ea typeface="Arial"/>
              <a:cs typeface="Arial"/>
              <a:sym typeface="Arial"/>
            </a:rPr>
            <a:t>Västerås</a:t>
          </a:r>
          <a:endParaRPr sz="1200">
            <a:latin typeface="Calibri"/>
            <a:ea typeface="Calibri"/>
            <a:cs typeface="Calibri"/>
            <a:sym typeface="Calibri"/>
          </a:endParaRPr>
        </a:p>
      </xdr:txBody>
    </xdr:sp>
    <xdr:clientData fLocksWithSheet="0"/>
  </xdr:oneCellAnchor>
  <xdr:oneCellAnchor>
    <xdr:from>
      <xdr:col>0</xdr:col>
      <xdr:colOff>419100</xdr:colOff>
      <xdr:row>15</xdr:row>
      <xdr:rowOff>561975</xdr:rowOff>
    </xdr:from>
    <xdr:ext cx="2809875" cy="419100"/>
    <xdr:sp macro="" textlink="">
      <xdr:nvSpPr>
        <xdr:cNvPr id="3" name="Shape 8">
          <a:extLst>
            <a:ext uri="{FF2B5EF4-FFF2-40B4-BE49-F238E27FC236}">
              <a16:creationId xmlns:a16="http://schemas.microsoft.com/office/drawing/2014/main" id="{AB01AA07-2416-40F5-84B0-2A509B54B8CC}"/>
            </a:ext>
          </a:extLst>
        </xdr:cNvPr>
        <xdr:cNvSpPr txBox="1"/>
      </xdr:nvSpPr>
      <xdr:spPr>
        <a:xfrm>
          <a:off x="419100" y="17735550"/>
          <a:ext cx="2809875" cy="41910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a:solidFill>
                <a:srgbClr val="4472C4"/>
              </a:solidFill>
              <a:latin typeface="Arial"/>
              <a:ea typeface="Arial"/>
              <a:cs typeface="Arial"/>
              <a:sym typeface="Arial"/>
            </a:rPr>
            <a:t>Västerås</a:t>
          </a:r>
          <a:endParaRPr sz="1200">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4" name="Shape 3">
          <a:extLst>
            <a:ext uri="{FF2B5EF4-FFF2-40B4-BE49-F238E27FC236}">
              <a16:creationId xmlns:a16="http://schemas.microsoft.com/office/drawing/2014/main" id="{18C7A2D5-077E-4C76-9785-4C21C9F6DD20}"/>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5" name="Shape 3">
          <a:extLst>
            <a:ext uri="{FF2B5EF4-FFF2-40B4-BE49-F238E27FC236}">
              <a16:creationId xmlns:a16="http://schemas.microsoft.com/office/drawing/2014/main" id="{5E7B7091-24FB-468C-8951-293256563CF3}"/>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6" name="Shape 3">
          <a:extLst>
            <a:ext uri="{FF2B5EF4-FFF2-40B4-BE49-F238E27FC236}">
              <a16:creationId xmlns:a16="http://schemas.microsoft.com/office/drawing/2014/main" id="{874D8525-382D-49E7-918B-F089965CAD08}"/>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7" name="Shape 3">
          <a:extLst>
            <a:ext uri="{FF2B5EF4-FFF2-40B4-BE49-F238E27FC236}">
              <a16:creationId xmlns:a16="http://schemas.microsoft.com/office/drawing/2014/main" id="{26FFA4BE-3E3A-438B-8F78-A3B03CFF5267}"/>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8" name="Shape 3">
          <a:extLst>
            <a:ext uri="{FF2B5EF4-FFF2-40B4-BE49-F238E27FC236}">
              <a16:creationId xmlns:a16="http://schemas.microsoft.com/office/drawing/2014/main" id="{67BD657C-C1CE-4191-814D-1118056FE0E5}"/>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9" name="Shape 3">
          <a:extLst>
            <a:ext uri="{FF2B5EF4-FFF2-40B4-BE49-F238E27FC236}">
              <a16:creationId xmlns:a16="http://schemas.microsoft.com/office/drawing/2014/main" id="{723D3D72-36CB-483D-AE95-0C72E68204BA}"/>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0" name="Shape 3">
          <a:extLst>
            <a:ext uri="{FF2B5EF4-FFF2-40B4-BE49-F238E27FC236}">
              <a16:creationId xmlns:a16="http://schemas.microsoft.com/office/drawing/2014/main" id="{3EE123CC-3E19-466B-81A1-1E2EC8EAFB39}"/>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1" name="Shape 3">
          <a:extLst>
            <a:ext uri="{FF2B5EF4-FFF2-40B4-BE49-F238E27FC236}">
              <a16:creationId xmlns:a16="http://schemas.microsoft.com/office/drawing/2014/main" id="{F5BACB41-196C-4FDC-AA43-155EBA71385F}"/>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2" name="Shape 3">
          <a:extLst>
            <a:ext uri="{FF2B5EF4-FFF2-40B4-BE49-F238E27FC236}">
              <a16:creationId xmlns:a16="http://schemas.microsoft.com/office/drawing/2014/main" id="{F263B559-9109-464E-8604-21BC49869755}"/>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3" name="Shape 3">
          <a:extLst>
            <a:ext uri="{FF2B5EF4-FFF2-40B4-BE49-F238E27FC236}">
              <a16:creationId xmlns:a16="http://schemas.microsoft.com/office/drawing/2014/main" id="{97539D85-F2A5-45F5-A970-CC2D7AF2896E}"/>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4" name="Shape 3">
          <a:extLst>
            <a:ext uri="{FF2B5EF4-FFF2-40B4-BE49-F238E27FC236}">
              <a16:creationId xmlns:a16="http://schemas.microsoft.com/office/drawing/2014/main" id="{64796A38-79CC-4A1E-B7E8-C36C426E5E3A}"/>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5" name="Shape 3">
          <a:extLst>
            <a:ext uri="{FF2B5EF4-FFF2-40B4-BE49-F238E27FC236}">
              <a16:creationId xmlns:a16="http://schemas.microsoft.com/office/drawing/2014/main" id="{96C11AE2-0C1A-452F-AFC1-BC6B7B3E1DFB}"/>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6" name="Shape 3">
          <a:extLst>
            <a:ext uri="{FF2B5EF4-FFF2-40B4-BE49-F238E27FC236}">
              <a16:creationId xmlns:a16="http://schemas.microsoft.com/office/drawing/2014/main" id="{CA7A4DDA-D2DE-4F2A-B627-EB4BBC39BEBC}"/>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7" name="Shape 3">
          <a:extLst>
            <a:ext uri="{FF2B5EF4-FFF2-40B4-BE49-F238E27FC236}">
              <a16:creationId xmlns:a16="http://schemas.microsoft.com/office/drawing/2014/main" id="{5B6629FA-0259-4BF3-91A6-B82A9E3DA7B8}"/>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0</xdr:col>
      <xdr:colOff>0</xdr:colOff>
      <xdr:row>0</xdr:row>
      <xdr:rowOff>76200</xdr:rowOff>
    </xdr:from>
    <xdr:ext cx="4286250" cy="800100"/>
    <xdr:pic>
      <xdr:nvPicPr>
        <xdr:cNvPr id="18" name="image1.png" descr="En bild som visar text, clipart&#10;&#10;Automatiskt genererad beskrivning">
          <a:extLst>
            <a:ext uri="{FF2B5EF4-FFF2-40B4-BE49-F238E27FC236}">
              <a16:creationId xmlns:a16="http://schemas.microsoft.com/office/drawing/2014/main" id="{BA0D57CA-9E58-4420-B90A-FFA6080BC06A}"/>
            </a:ext>
          </a:extLst>
        </xdr:cNvPr>
        <xdr:cNvPicPr preferRelativeResize="0"/>
      </xdr:nvPicPr>
      <xdr:blipFill>
        <a:blip xmlns:r="http://schemas.openxmlformats.org/officeDocument/2006/relationships" r:embed="rId1" cstate="print"/>
        <a:stretch>
          <a:fillRect/>
        </a:stretch>
      </xdr:blipFill>
      <xdr:spPr>
        <a:xfrm>
          <a:off x="0" y="76200"/>
          <a:ext cx="4286250" cy="800100"/>
        </a:xfrm>
        <a:prstGeom prst="rect">
          <a:avLst/>
        </a:prstGeom>
        <a:noFill/>
      </xdr:spPr>
    </xdr:pic>
    <xdr:clientData fLocksWithSheet="0"/>
  </xdr:oneCellAnchor>
  <xdr:oneCellAnchor>
    <xdr:from>
      <xdr:col>0</xdr:col>
      <xdr:colOff>0</xdr:colOff>
      <xdr:row>15</xdr:row>
      <xdr:rowOff>57150</xdr:rowOff>
    </xdr:from>
    <xdr:ext cx="4286250" cy="800100"/>
    <xdr:pic>
      <xdr:nvPicPr>
        <xdr:cNvPr id="19" name="image1.png" descr="En bild som visar text, clipart&#10;&#10;Automatiskt genererad beskrivning">
          <a:extLst>
            <a:ext uri="{FF2B5EF4-FFF2-40B4-BE49-F238E27FC236}">
              <a16:creationId xmlns:a16="http://schemas.microsoft.com/office/drawing/2014/main" id="{D84A6A32-97A3-4D66-90EA-C0148A8B9266}"/>
            </a:ext>
          </a:extLst>
        </xdr:cNvPr>
        <xdr:cNvPicPr preferRelativeResize="0"/>
      </xdr:nvPicPr>
      <xdr:blipFill>
        <a:blip xmlns:r="http://schemas.openxmlformats.org/officeDocument/2006/relationships" r:embed="rId1" cstate="print"/>
        <a:stretch>
          <a:fillRect/>
        </a:stretch>
      </xdr:blipFill>
      <xdr:spPr>
        <a:xfrm>
          <a:off x="0" y="17230725"/>
          <a:ext cx="4286250" cy="800100"/>
        </a:xfrm>
        <a:prstGeom prst="rect">
          <a:avLst/>
        </a:prstGeom>
        <a:noFill/>
      </xdr:spPr>
    </xdr:pic>
    <xdr:clientData fLocksWithSheet="0"/>
  </xdr:oneCellAnchor>
  <xdr:oneCellAnchor>
    <xdr:from>
      <xdr:col>9</xdr:col>
      <xdr:colOff>771525</xdr:colOff>
      <xdr:row>9</xdr:row>
      <xdr:rowOff>95250</xdr:rowOff>
    </xdr:from>
    <xdr:ext cx="142875" cy="457200"/>
    <xdr:sp macro="" textlink="">
      <xdr:nvSpPr>
        <xdr:cNvPr id="20" name="Shape 3">
          <a:extLst>
            <a:ext uri="{FF2B5EF4-FFF2-40B4-BE49-F238E27FC236}">
              <a16:creationId xmlns:a16="http://schemas.microsoft.com/office/drawing/2014/main" id="{3FAEF719-DC92-4F1E-BC1D-0C9826E72C68}"/>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21" name="Shape 3">
          <a:extLst>
            <a:ext uri="{FF2B5EF4-FFF2-40B4-BE49-F238E27FC236}">
              <a16:creationId xmlns:a16="http://schemas.microsoft.com/office/drawing/2014/main" id="{8E98D05F-1F06-4CCA-AFEC-B9CAD49F1E4F}"/>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22" name="Shape 3">
          <a:extLst>
            <a:ext uri="{FF2B5EF4-FFF2-40B4-BE49-F238E27FC236}">
              <a16:creationId xmlns:a16="http://schemas.microsoft.com/office/drawing/2014/main" id="{B8B41391-E8BF-4605-B55B-DA98A63C70E8}"/>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23" name="Shape 3">
          <a:extLst>
            <a:ext uri="{FF2B5EF4-FFF2-40B4-BE49-F238E27FC236}">
              <a16:creationId xmlns:a16="http://schemas.microsoft.com/office/drawing/2014/main" id="{264E6F19-D719-4F36-A12A-3D0E9B96A725}"/>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24" name="Shape 3">
          <a:extLst>
            <a:ext uri="{FF2B5EF4-FFF2-40B4-BE49-F238E27FC236}">
              <a16:creationId xmlns:a16="http://schemas.microsoft.com/office/drawing/2014/main" id="{A26F76CF-4DC7-43AB-9921-4D7ECBCC5402}"/>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25" name="Shape 3">
          <a:extLst>
            <a:ext uri="{FF2B5EF4-FFF2-40B4-BE49-F238E27FC236}">
              <a16:creationId xmlns:a16="http://schemas.microsoft.com/office/drawing/2014/main" id="{B495EAB2-029A-4945-90E6-AC7DCFFA5261}"/>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26" name="Shape 3">
          <a:extLst>
            <a:ext uri="{FF2B5EF4-FFF2-40B4-BE49-F238E27FC236}">
              <a16:creationId xmlns:a16="http://schemas.microsoft.com/office/drawing/2014/main" id="{176C5281-356A-46C5-86FB-B388F2628489}"/>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27" name="Shape 3">
          <a:extLst>
            <a:ext uri="{FF2B5EF4-FFF2-40B4-BE49-F238E27FC236}">
              <a16:creationId xmlns:a16="http://schemas.microsoft.com/office/drawing/2014/main" id="{42A6B9B3-864E-430C-B94A-A0D2CF2D0907}"/>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28" name="Shape 3">
          <a:extLst>
            <a:ext uri="{FF2B5EF4-FFF2-40B4-BE49-F238E27FC236}">
              <a16:creationId xmlns:a16="http://schemas.microsoft.com/office/drawing/2014/main" id="{E28CB937-A2AC-4535-AD99-CA83377FBEBC}"/>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29" name="Shape 3">
          <a:extLst>
            <a:ext uri="{FF2B5EF4-FFF2-40B4-BE49-F238E27FC236}">
              <a16:creationId xmlns:a16="http://schemas.microsoft.com/office/drawing/2014/main" id="{511898E4-C017-4388-8254-79479B000BD6}"/>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30" name="Shape 3">
          <a:extLst>
            <a:ext uri="{FF2B5EF4-FFF2-40B4-BE49-F238E27FC236}">
              <a16:creationId xmlns:a16="http://schemas.microsoft.com/office/drawing/2014/main" id="{3E5ADBA0-CD03-4E4C-97B2-321BEB34E31A}"/>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31" name="Shape 3">
          <a:extLst>
            <a:ext uri="{FF2B5EF4-FFF2-40B4-BE49-F238E27FC236}">
              <a16:creationId xmlns:a16="http://schemas.microsoft.com/office/drawing/2014/main" id="{3B537287-32CE-4954-B37B-29E7E6246633}"/>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32" name="Shape 3">
          <a:extLst>
            <a:ext uri="{FF2B5EF4-FFF2-40B4-BE49-F238E27FC236}">
              <a16:creationId xmlns:a16="http://schemas.microsoft.com/office/drawing/2014/main" id="{5DAC0420-5869-4F06-8EB2-E234FB054B5B}"/>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33" name="Shape 3">
          <a:extLst>
            <a:ext uri="{FF2B5EF4-FFF2-40B4-BE49-F238E27FC236}">
              <a16:creationId xmlns:a16="http://schemas.microsoft.com/office/drawing/2014/main" id="{468A62D4-4BED-4D4F-BA27-17EA2F467500}"/>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34" name="Shape 3">
          <a:extLst>
            <a:ext uri="{FF2B5EF4-FFF2-40B4-BE49-F238E27FC236}">
              <a16:creationId xmlns:a16="http://schemas.microsoft.com/office/drawing/2014/main" id="{4518B3E3-840E-4635-8866-61187A88137E}"/>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35" name="Shape 3">
          <a:extLst>
            <a:ext uri="{FF2B5EF4-FFF2-40B4-BE49-F238E27FC236}">
              <a16:creationId xmlns:a16="http://schemas.microsoft.com/office/drawing/2014/main" id="{8B2A961A-5209-4F68-85B9-7A65A72D7515}"/>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36" name="Shape 3">
          <a:extLst>
            <a:ext uri="{FF2B5EF4-FFF2-40B4-BE49-F238E27FC236}">
              <a16:creationId xmlns:a16="http://schemas.microsoft.com/office/drawing/2014/main" id="{59DBF01C-D570-49E6-9B0A-3D8B6F6AFC5E}"/>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37" name="Shape 3">
          <a:extLst>
            <a:ext uri="{FF2B5EF4-FFF2-40B4-BE49-F238E27FC236}">
              <a16:creationId xmlns:a16="http://schemas.microsoft.com/office/drawing/2014/main" id="{74AFA89B-D1A0-4EAF-9BBA-1E3AE7B5FCA9}"/>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38" name="Shape 3">
          <a:extLst>
            <a:ext uri="{FF2B5EF4-FFF2-40B4-BE49-F238E27FC236}">
              <a16:creationId xmlns:a16="http://schemas.microsoft.com/office/drawing/2014/main" id="{282B382D-A68E-4F03-A553-767FED6EA676}"/>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39" name="Shape 3">
          <a:extLst>
            <a:ext uri="{FF2B5EF4-FFF2-40B4-BE49-F238E27FC236}">
              <a16:creationId xmlns:a16="http://schemas.microsoft.com/office/drawing/2014/main" id="{5FD8718F-0BB3-439A-9A68-63BCC066D691}"/>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40" name="Shape 3">
          <a:extLst>
            <a:ext uri="{FF2B5EF4-FFF2-40B4-BE49-F238E27FC236}">
              <a16:creationId xmlns:a16="http://schemas.microsoft.com/office/drawing/2014/main" id="{DC7A0A3F-516C-4254-B04C-79B33E17E36E}"/>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41" name="Shape 3">
          <a:extLst>
            <a:ext uri="{FF2B5EF4-FFF2-40B4-BE49-F238E27FC236}">
              <a16:creationId xmlns:a16="http://schemas.microsoft.com/office/drawing/2014/main" id="{30458E16-C6EE-4C74-9467-0CFA78759153}"/>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42" name="Shape 3">
          <a:extLst>
            <a:ext uri="{FF2B5EF4-FFF2-40B4-BE49-F238E27FC236}">
              <a16:creationId xmlns:a16="http://schemas.microsoft.com/office/drawing/2014/main" id="{2C53DD73-EAA4-4E08-912C-8E75F539CD0D}"/>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43" name="Shape 3">
          <a:extLst>
            <a:ext uri="{FF2B5EF4-FFF2-40B4-BE49-F238E27FC236}">
              <a16:creationId xmlns:a16="http://schemas.microsoft.com/office/drawing/2014/main" id="{58C71AED-685B-46A3-BE78-118467466719}"/>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44" name="Shape 3">
          <a:extLst>
            <a:ext uri="{FF2B5EF4-FFF2-40B4-BE49-F238E27FC236}">
              <a16:creationId xmlns:a16="http://schemas.microsoft.com/office/drawing/2014/main" id="{8843B161-4A05-4AAF-B9E7-6059E51A9553}"/>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45" name="Shape 3">
          <a:extLst>
            <a:ext uri="{FF2B5EF4-FFF2-40B4-BE49-F238E27FC236}">
              <a16:creationId xmlns:a16="http://schemas.microsoft.com/office/drawing/2014/main" id="{A3295403-51F2-47B2-9FA8-BE5826B7ED7C}"/>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twoCellAnchor editAs="oneCell">
    <xdr:from>
      <xdr:col>10</xdr:col>
      <xdr:colOff>144780</xdr:colOff>
      <xdr:row>22</xdr:row>
      <xdr:rowOff>22860</xdr:rowOff>
    </xdr:from>
    <xdr:to>
      <xdr:col>10</xdr:col>
      <xdr:colOff>278130</xdr:colOff>
      <xdr:row>22</xdr:row>
      <xdr:rowOff>470535</xdr:rowOff>
    </xdr:to>
    <xdr:sp macro="" textlink="">
      <xdr:nvSpPr>
        <xdr:cNvPr id="46" name="Shape 3">
          <a:extLst>
            <a:ext uri="{FF2B5EF4-FFF2-40B4-BE49-F238E27FC236}">
              <a16:creationId xmlns:a16="http://schemas.microsoft.com/office/drawing/2014/main" id="{E364C9F9-26C3-4389-9E15-7E87E4A488D5}"/>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47" name="Shape 3">
          <a:extLst>
            <a:ext uri="{FF2B5EF4-FFF2-40B4-BE49-F238E27FC236}">
              <a16:creationId xmlns:a16="http://schemas.microsoft.com/office/drawing/2014/main" id="{D7574171-49BC-4424-9F4E-5098DBA508F3}"/>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48" name="Shape 3">
          <a:extLst>
            <a:ext uri="{FF2B5EF4-FFF2-40B4-BE49-F238E27FC236}">
              <a16:creationId xmlns:a16="http://schemas.microsoft.com/office/drawing/2014/main" id="{C3B2AF0E-329C-4782-98A5-A41189FAD2E2}"/>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49" name="Shape 3">
          <a:extLst>
            <a:ext uri="{FF2B5EF4-FFF2-40B4-BE49-F238E27FC236}">
              <a16:creationId xmlns:a16="http://schemas.microsoft.com/office/drawing/2014/main" id="{B912580A-8D26-4A75-819B-1717DACC890D}"/>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50" name="Shape 3">
          <a:extLst>
            <a:ext uri="{FF2B5EF4-FFF2-40B4-BE49-F238E27FC236}">
              <a16:creationId xmlns:a16="http://schemas.microsoft.com/office/drawing/2014/main" id="{DA324E6C-D07C-47E3-9021-FE050EFEEA57}"/>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51" name="Shape 3">
          <a:extLst>
            <a:ext uri="{FF2B5EF4-FFF2-40B4-BE49-F238E27FC236}">
              <a16:creationId xmlns:a16="http://schemas.microsoft.com/office/drawing/2014/main" id="{4FD7659D-BA1D-4110-A7D8-830F40C7613B}"/>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52" name="Shape 3">
          <a:extLst>
            <a:ext uri="{FF2B5EF4-FFF2-40B4-BE49-F238E27FC236}">
              <a16:creationId xmlns:a16="http://schemas.microsoft.com/office/drawing/2014/main" id="{BAF7BBFC-400C-44F6-9A2F-6BE45684B220}"/>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53" name="Shape 3">
          <a:extLst>
            <a:ext uri="{FF2B5EF4-FFF2-40B4-BE49-F238E27FC236}">
              <a16:creationId xmlns:a16="http://schemas.microsoft.com/office/drawing/2014/main" id="{7C94B33F-5955-4769-AECC-EB50E7EA5364}"/>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oneCellAnchor>
    <xdr:from>
      <xdr:col>9</xdr:col>
      <xdr:colOff>771525</xdr:colOff>
      <xdr:row>27</xdr:row>
      <xdr:rowOff>95250</xdr:rowOff>
    </xdr:from>
    <xdr:ext cx="142875" cy="457200"/>
    <xdr:sp macro="" textlink="">
      <xdr:nvSpPr>
        <xdr:cNvPr id="54" name="Shape 3">
          <a:extLst>
            <a:ext uri="{FF2B5EF4-FFF2-40B4-BE49-F238E27FC236}">
              <a16:creationId xmlns:a16="http://schemas.microsoft.com/office/drawing/2014/main" id="{032E595B-4DC3-495A-8D76-86280DA98E14}"/>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55" name="Shape 3">
          <a:extLst>
            <a:ext uri="{FF2B5EF4-FFF2-40B4-BE49-F238E27FC236}">
              <a16:creationId xmlns:a16="http://schemas.microsoft.com/office/drawing/2014/main" id="{35E354C4-9312-4BD5-BF58-D014D976281D}"/>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56" name="Shape 3">
          <a:extLst>
            <a:ext uri="{FF2B5EF4-FFF2-40B4-BE49-F238E27FC236}">
              <a16:creationId xmlns:a16="http://schemas.microsoft.com/office/drawing/2014/main" id="{90C91D48-85F9-4807-B6A5-BFEE2E23F0FF}"/>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57" name="Shape 3">
          <a:extLst>
            <a:ext uri="{FF2B5EF4-FFF2-40B4-BE49-F238E27FC236}">
              <a16:creationId xmlns:a16="http://schemas.microsoft.com/office/drawing/2014/main" id="{D9416166-2BA5-486B-AC3A-28CDEC530B19}"/>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58" name="Shape 3">
          <a:extLst>
            <a:ext uri="{FF2B5EF4-FFF2-40B4-BE49-F238E27FC236}">
              <a16:creationId xmlns:a16="http://schemas.microsoft.com/office/drawing/2014/main" id="{156F7402-BC48-4437-8727-22C41B10496C}"/>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59" name="Shape 3">
          <a:extLst>
            <a:ext uri="{FF2B5EF4-FFF2-40B4-BE49-F238E27FC236}">
              <a16:creationId xmlns:a16="http://schemas.microsoft.com/office/drawing/2014/main" id="{307A4AB3-7EBD-47C7-B7E8-64C7CF15ECDB}"/>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0" name="Shape 3">
          <a:extLst>
            <a:ext uri="{FF2B5EF4-FFF2-40B4-BE49-F238E27FC236}">
              <a16:creationId xmlns:a16="http://schemas.microsoft.com/office/drawing/2014/main" id="{18E5F7EC-33CA-4F11-8284-393DB9BAF8EF}"/>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1" name="Shape 3">
          <a:extLst>
            <a:ext uri="{FF2B5EF4-FFF2-40B4-BE49-F238E27FC236}">
              <a16:creationId xmlns:a16="http://schemas.microsoft.com/office/drawing/2014/main" id="{32895095-8C29-422D-A217-C88034F7DA6D}"/>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2" name="Shape 3">
          <a:extLst>
            <a:ext uri="{FF2B5EF4-FFF2-40B4-BE49-F238E27FC236}">
              <a16:creationId xmlns:a16="http://schemas.microsoft.com/office/drawing/2014/main" id="{148D205B-791C-4048-89B0-91432B7E218C}"/>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3" name="Shape 3">
          <a:extLst>
            <a:ext uri="{FF2B5EF4-FFF2-40B4-BE49-F238E27FC236}">
              <a16:creationId xmlns:a16="http://schemas.microsoft.com/office/drawing/2014/main" id="{3C15DDAF-5479-45B4-9290-04DB8318506B}"/>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4" name="Shape 3">
          <a:extLst>
            <a:ext uri="{FF2B5EF4-FFF2-40B4-BE49-F238E27FC236}">
              <a16:creationId xmlns:a16="http://schemas.microsoft.com/office/drawing/2014/main" id="{827096EA-B784-4D29-A10A-217403429E3A}"/>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5" name="Shape 3">
          <a:extLst>
            <a:ext uri="{FF2B5EF4-FFF2-40B4-BE49-F238E27FC236}">
              <a16:creationId xmlns:a16="http://schemas.microsoft.com/office/drawing/2014/main" id="{DAAD16B7-E3C8-46C5-9913-37AFEE3E07A6}"/>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6" name="Shape 3">
          <a:extLst>
            <a:ext uri="{FF2B5EF4-FFF2-40B4-BE49-F238E27FC236}">
              <a16:creationId xmlns:a16="http://schemas.microsoft.com/office/drawing/2014/main" id="{492525B2-A6FC-4D6D-B7D4-8394B488DAA1}"/>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7" name="Shape 3">
          <a:extLst>
            <a:ext uri="{FF2B5EF4-FFF2-40B4-BE49-F238E27FC236}">
              <a16:creationId xmlns:a16="http://schemas.microsoft.com/office/drawing/2014/main" id="{46603A1E-73D6-49EB-B644-998F957787F7}"/>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8" name="Shape 3">
          <a:extLst>
            <a:ext uri="{FF2B5EF4-FFF2-40B4-BE49-F238E27FC236}">
              <a16:creationId xmlns:a16="http://schemas.microsoft.com/office/drawing/2014/main" id="{D5BCDB21-3AB3-4698-83D2-E71853D77D4C}"/>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9</xdr:row>
      <xdr:rowOff>95250</xdr:rowOff>
    </xdr:from>
    <xdr:ext cx="142875" cy="457200"/>
    <xdr:sp macro="" textlink="">
      <xdr:nvSpPr>
        <xdr:cNvPr id="69" name="Shape 3">
          <a:extLst>
            <a:ext uri="{FF2B5EF4-FFF2-40B4-BE49-F238E27FC236}">
              <a16:creationId xmlns:a16="http://schemas.microsoft.com/office/drawing/2014/main" id="{6A5F5CC2-70E1-4C8A-B0FB-8D18C36C0DD6}"/>
            </a:ext>
          </a:extLst>
        </xdr:cNvPr>
        <xdr:cNvSpPr txBox="1"/>
      </xdr:nvSpPr>
      <xdr:spPr>
        <a:xfrm>
          <a:off x="10915650" y="966787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0" name="Shape 3">
          <a:extLst>
            <a:ext uri="{FF2B5EF4-FFF2-40B4-BE49-F238E27FC236}">
              <a16:creationId xmlns:a16="http://schemas.microsoft.com/office/drawing/2014/main" id="{67885D37-1E10-4A5D-A90E-85730D836175}"/>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1" name="Shape 3">
          <a:extLst>
            <a:ext uri="{FF2B5EF4-FFF2-40B4-BE49-F238E27FC236}">
              <a16:creationId xmlns:a16="http://schemas.microsoft.com/office/drawing/2014/main" id="{2089E239-ECE1-41D8-9390-D02C4ABB742E}"/>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2" name="Shape 3">
          <a:extLst>
            <a:ext uri="{FF2B5EF4-FFF2-40B4-BE49-F238E27FC236}">
              <a16:creationId xmlns:a16="http://schemas.microsoft.com/office/drawing/2014/main" id="{A6CEAE44-BF79-4A43-B203-8B9311669BF3}"/>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3" name="Shape 3">
          <a:extLst>
            <a:ext uri="{FF2B5EF4-FFF2-40B4-BE49-F238E27FC236}">
              <a16:creationId xmlns:a16="http://schemas.microsoft.com/office/drawing/2014/main" id="{6DD03EC3-BE51-461A-B38C-36D09AB72E43}"/>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4" name="Shape 3">
          <a:extLst>
            <a:ext uri="{FF2B5EF4-FFF2-40B4-BE49-F238E27FC236}">
              <a16:creationId xmlns:a16="http://schemas.microsoft.com/office/drawing/2014/main" id="{1A9E5B56-0538-43C5-BF53-B7472D2710FD}"/>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5" name="Shape 3">
          <a:extLst>
            <a:ext uri="{FF2B5EF4-FFF2-40B4-BE49-F238E27FC236}">
              <a16:creationId xmlns:a16="http://schemas.microsoft.com/office/drawing/2014/main" id="{17EE768D-9F3E-459B-9789-EC891853D876}"/>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6" name="Shape 3">
          <a:extLst>
            <a:ext uri="{FF2B5EF4-FFF2-40B4-BE49-F238E27FC236}">
              <a16:creationId xmlns:a16="http://schemas.microsoft.com/office/drawing/2014/main" id="{1DC054AA-7D35-4916-AC2F-3C6B90A3459D}"/>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77" name="Shape 3">
          <a:extLst>
            <a:ext uri="{FF2B5EF4-FFF2-40B4-BE49-F238E27FC236}">
              <a16:creationId xmlns:a16="http://schemas.microsoft.com/office/drawing/2014/main" id="{7B5DAD11-5266-48AA-A6C9-CE841DAFF9BA}"/>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twoCellAnchor editAs="oneCell">
    <xdr:from>
      <xdr:col>10</xdr:col>
      <xdr:colOff>144780</xdr:colOff>
      <xdr:row>22</xdr:row>
      <xdr:rowOff>22860</xdr:rowOff>
    </xdr:from>
    <xdr:to>
      <xdr:col>10</xdr:col>
      <xdr:colOff>278130</xdr:colOff>
      <xdr:row>22</xdr:row>
      <xdr:rowOff>470535</xdr:rowOff>
    </xdr:to>
    <xdr:sp macro="" textlink="">
      <xdr:nvSpPr>
        <xdr:cNvPr id="78" name="Shape 3">
          <a:extLst>
            <a:ext uri="{FF2B5EF4-FFF2-40B4-BE49-F238E27FC236}">
              <a16:creationId xmlns:a16="http://schemas.microsoft.com/office/drawing/2014/main" id="{EF1A605D-1569-4007-B4A9-92BA5653FA06}"/>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79" name="Shape 3">
          <a:extLst>
            <a:ext uri="{FF2B5EF4-FFF2-40B4-BE49-F238E27FC236}">
              <a16:creationId xmlns:a16="http://schemas.microsoft.com/office/drawing/2014/main" id="{98C3D624-0E68-4AD6-B818-41532917DC05}"/>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80" name="Shape 3">
          <a:extLst>
            <a:ext uri="{FF2B5EF4-FFF2-40B4-BE49-F238E27FC236}">
              <a16:creationId xmlns:a16="http://schemas.microsoft.com/office/drawing/2014/main" id="{559FA5DD-7A76-475C-8294-A611AA231712}"/>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81" name="Shape 3">
          <a:extLst>
            <a:ext uri="{FF2B5EF4-FFF2-40B4-BE49-F238E27FC236}">
              <a16:creationId xmlns:a16="http://schemas.microsoft.com/office/drawing/2014/main" id="{A3E77F37-F353-4A52-A683-DAB69CEB50B9}"/>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82" name="Shape 3">
          <a:extLst>
            <a:ext uri="{FF2B5EF4-FFF2-40B4-BE49-F238E27FC236}">
              <a16:creationId xmlns:a16="http://schemas.microsoft.com/office/drawing/2014/main" id="{9F3B3D60-8E80-4646-90C4-5058550EC904}"/>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83" name="Shape 3">
          <a:extLst>
            <a:ext uri="{FF2B5EF4-FFF2-40B4-BE49-F238E27FC236}">
              <a16:creationId xmlns:a16="http://schemas.microsoft.com/office/drawing/2014/main" id="{3EEE64F5-DF4D-4B56-B1BB-08734E874F25}"/>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84" name="Shape 3">
          <a:extLst>
            <a:ext uri="{FF2B5EF4-FFF2-40B4-BE49-F238E27FC236}">
              <a16:creationId xmlns:a16="http://schemas.microsoft.com/office/drawing/2014/main" id="{817B08EF-9F62-4F6A-B4B2-622C14CC5FFB}"/>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85" name="Shape 3">
          <a:extLst>
            <a:ext uri="{FF2B5EF4-FFF2-40B4-BE49-F238E27FC236}">
              <a16:creationId xmlns:a16="http://schemas.microsoft.com/office/drawing/2014/main" id="{4671526A-86AF-4526-9DDE-2F0E5B26CE5B}"/>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oneCellAnchor>
    <xdr:from>
      <xdr:col>9</xdr:col>
      <xdr:colOff>771525</xdr:colOff>
      <xdr:row>22</xdr:row>
      <xdr:rowOff>95250</xdr:rowOff>
    </xdr:from>
    <xdr:ext cx="142875" cy="457200"/>
    <xdr:sp macro="" textlink="">
      <xdr:nvSpPr>
        <xdr:cNvPr id="86" name="Shape 3">
          <a:extLst>
            <a:ext uri="{FF2B5EF4-FFF2-40B4-BE49-F238E27FC236}">
              <a16:creationId xmlns:a16="http://schemas.microsoft.com/office/drawing/2014/main" id="{BFBBF82F-81F3-4994-88F1-1C3B0ACF21FA}"/>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87" name="Shape 3">
          <a:extLst>
            <a:ext uri="{FF2B5EF4-FFF2-40B4-BE49-F238E27FC236}">
              <a16:creationId xmlns:a16="http://schemas.microsoft.com/office/drawing/2014/main" id="{5BBCDF39-009A-4FCD-B976-B553057E9CD0}"/>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88" name="Shape 3">
          <a:extLst>
            <a:ext uri="{FF2B5EF4-FFF2-40B4-BE49-F238E27FC236}">
              <a16:creationId xmlns:a16="http://schemas.microsoft.com/office/drawing/2014/main" id="{5273ADFD-3177-48A0-B6E5-7FC4A47ED339}"/>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89" name="Shape 3">
          <a:extLst>
            <a:ext uri="{FF2B5EF4-FFF2-40B4-BE49-F238E27FC236}">
              <a16:creationId xmlns:a16="http://schemas.microsoft.com/office/drawing/2014/main" id="{7B18D1E9-A36B-4F9D-AB9C-92C3D8889212}"/>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0" name="Shape 3">
          <a:extLst>
            <a:ext uri="{FF2B5EF4-FFF2-40B4-BE49-F238E27FC236}">
              <a16:creationId xmlns:a16="http://schemas.microsoft.com/office/drawing/2014/main" id="{C2EA071D-0827-4933-8D82-7044E14DBF10}"/>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1" name="Shape 3">
          <a:extLst>
            <a:ext uri="{FF2B5EF4-FFF2-40B4-BE49-F238E27FC236}">
              <a16:creationId xmlns:a16="http://schemas.microsoft.com/office/drawing/2014/main" id="{A6875495-7607-49B8-B416-4577D998C0AF}"/>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2" name="Shape 3">
          <a:extLst>
            <a:ext uri="{FF2B5EF4-FFF2-40B4-BE49-F238E27FC236}">
              <a16:creationId xmlns:a16="http://schemas.microsoft.com/office/drawing/2014/main" id="{4783CAFF-E7B2-42C6-8117-7FEF3F8D02B3}"/>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3" name="Shape 3">
          <a:extLst>
            <a:ext uri="{FF2B5EF4-FFF2-40B4-BE49-F238E27FC236}">
              <a16:creationId xmlns:a16="http://schemas.microsoft.com/office/drawing/2014/main" id="{44AF8A5D-CB7A-4280-9DD4-8210DEC82E97}"/>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4" name="Shape 3">
          <a:extLst>
            <a:ext uri="{FF2B5EF4-FFF2-40B4-BE49-F238E27FC236}">
              <a16:creationId xmlns:a16="http://schemas.microsoft.com/office/drawing/2014/main" id="{370CB4AE-E99F-4492-82DA-3D32BC0891CA}"/>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5" name="Shape 3">
          <a:extLst>
            <a:ext uri="{FF2B5EF4-FFF2-40B4-BE49-F238E27FC236}">
              <a16:creationId xmlns:a16="http://schemas.microsoft.com/office/drawing/2014/main" id="{83BFC050-8424-449D-AE87-082B747E328B}"/>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6" name="Shape 3">
          <a:extLst>
            <a:ext uri="{FF2B5EF4-FFF2-40B4-BE49-F238E27FC236}">
              <a16:creationId xmlns:a16="http://schemas.microsoft.com/office/drawing/2014/main" id="{9A6601F9-078D-4B37-B9AE-816A583020BD}"/>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7" name="Shape 3">
          <a:extLst>
            <a:ext uri="{FF2B5EF4-FFF2-40B4-BE49-F238E27FC236}">
              <a16:creationId xmlns:a16="http://schemas.microsoft.com/office/drawing/2014/main" id="{717066F9-A239-4DB7-946C-7555CD8C9DEB}"/>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8" name="Shape 3">
          <a:extLst>
            <a:ext uri="{FF2B5EF4-FFF2-40B4-BE49-F238E27FC236}">
              <a16:creationId xmlns:a16="http://schemas.microsoft.com/office/drawing/2014/main" id="{3A0DF978-D464-4014-A5F2-BE4351A6BEF2}"/>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99" name="Shape 3">
          <a:extLst>
            <a:ext uri="{FF2B5EF4-FFF2-40B4-BE49-F238E27FC236}">
              <a16:creationId xmlns:a16="http://schemas.microsoft.com/office/drawing/2014/main" id="{F49237BB-8EE8-441C-A7C4-9F6D7F3C3EB2}"/>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00" name="Shape 3">
          <a:extLst>
            <a:ext uri="{FF2B5EF4-FFF2-40B4-BE49-F238E27FC236}">
              <a16:creationId xmlns:a16="http://schemas.microsoft.com/office/drawing/2014/main" id="{63A03EC9-DBA0-4477-A6C3-66AE1C408FE1}"/>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22</xdr:row>
      <xdr:rowOff>95250</xdr:rowOff>
    </xdr:from>
    <xdr:ext cx="142875" cy="457200"/>
    <xdr:sp macro="" textlink="">
      <xdr:nvSpPr>
        <xdr:cNvPr id="101" name="Shape 3">
          <a:extLst>
            <a:ext uri="{FF2B5EF4-FFF2-40B4-BE49-F238E27FC236}">
              <a16:creationId xmlns:a16="http://schemas.microsoft.com/office/drawing/2014/main" id="{AFC4759E-1BA0-4264-AA1B-2ADD75D7A028}"/>
            </a:ext>
          </a:extLst>
        </xdr:cNvPr>
        <xdr:cNvSpPr txBox="1"/>
      </xdr:nvSpPr>
      <xdr:spPr>
        <a:xfrm>
          <a:off x="1091565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2" name="Shape 3">
          <a:extLst>
            <a:ext uri="{FF2B5EF4-FFF2-40B4-BE49-F238E27FC236}">
              <a16:creationId xmlns:a16="http://schemas.microsoft.com/office/drawing/2014/main" id="{E53CE46B-77A1-475D-8044-2CF293D18A45}"/>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3" name="Shape 3">
          <a:extLst>
            <a:ext uri="{FF2B5EF4-FFF2-40B4-BE49-F238E27FC236}">
              <a16:creationId xmlns:a16="http://schemas.microsoft.com/office/drawing/2014/main" id="{1232D5E4-CE0C-431A-8BDC-DB87A06F431D}"/>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4" name="Shape 3">
          <a:extLst>
            <a:ext uri="{FF2B5EF4-FFF2-40B4-BE49-F238E27FC236}">
              <a16:creationId xmlns:a16="http://schemas.microsoft.com/office/drawing/2014/main" id="{B858CED2-A3CB-4E7C-A677-1925FB8EB248}"/>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5" name="Shape 3">
          <a:extLst>
            <a:ext uri="{FF2B5EF4-FFF2-40B4-BE49-F238E27FC236}">
              <a16:creationId xmlns:a16="http://schemas.microsoft.com/office/drawing/2014/main" id="{D05DFA85-63E7-40FC-98C2-E30D38AA9429}"/>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6" name="Shape 3">
          <a:extLst>
            <a:ext uri="{FF2B5EF4-FFF2-40B4-BE49-F238E27FC236}">
              <a16:creationId xmlns:a16="http://schemas.microsoft.com/office/drawing/2014/main" id="{A5F3044B-9495-41DC-A9E4-4F5532E2CA0D}"/>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7" name="Shape 3">
          <a:extLst>
            <a:ext uri="{FF2B5EF4-FFF2-40B4-BE49-F238E27FC236}">
              <a16:creationId xmlns:a16="http://schemas.microsoft.com/office/drawing/2014/main" id="{F52013E7-5A08-486D-8B00-8F0B27CBFC15}"/>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8" name="Shape 3">
          <a:extLst>
            <a:ext uri="{FF2B5EF4-FFF2-40B4-BE49-F238E27FC236}">
              <a16:creationId xmlns:a16="http://schemas.microsoft.com/office/drawing/2014/main" id="{1584B8C9-225C-4C19-B525-8634AEBCCD90}"/>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10</xdr:col>
      <xdr:colOff>771525</xdr:colOff>
      <xdr:row>22</xdr:row>
      <xdr:rowOff>95250</xdr:rowOff>
    </xdr:from>
    <xdr:ext cx="142875" cy="457200"/>
    <xdr:sp macro="" textlink="">
      <xdr:nvSpPr>
        <xdr:cNvPr id="109" name="Shape 3">
          <a:extLst>
            <a:ext uri="{FF2B5EF4-FFF2-40B4-BE49-F238E27FC236}">
              <a16:creationId xmlns:a16="http://schemas.microsoft.com/office/drawing/2014/main" id="{04911959-9BD7-42D9-922D-690D0BAD0F1C}"/>
            </a:ext>
          </a:extLst>
        </xdr:cNvPr>
        <xdr:cNvSpPr txBox="1"/>
      </xdr:nvSpPr>
      <xdr:spPr>
        <a:xfrm>
          <a:off x="18592800" y="24307800"/>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twoCellAnchor editAs="oneCell">
    <xdr:from>
      <xdr:col>10</xdr:col>
      <xdr:colOff>144780</xdr:colOff>
      <xdr:row>22</xdr:row>
      <xdr:rowOff>22860</xdr:rowOff>
    </xdr:from>
    <xdr:to>
      <xdr:col>10</xdr:col>
      <xdr:colOff>278130</xdr:colOff>
      <xdr:row>22</xdr:row>
      <xdr:rowOff>470535</xdr:rowOff>
    </xdr:to>
    <xdr:sp macro="" textlink="">
      <xdr:nvSpPr>
        <xdr:cNvPr id="110" name="Shape 3">
          <a:extLst>
            <a:ext uri="{FF2B5EF4-FFF2-40B4-BE49-F238E27FC236}">
              <a16:creationId xmlns:a16="http://schemas.microsoft.com/office/drawing/2014/main" id="{B032507A-BD2D-4595-BBD3-69468ECD8D1B}"/>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1" name="Shape 3">
          <a:extLst>
            <a:ext uri="{FF2B5EF4-FFF2-40B4-BE49-F238E27FC236}">
              <a16:creationId xmlns:a16="http://schemas.microsoft.com/office/drawing/2014/main" id="{2A972018-FBBE-4B68-8DA8-AA6AF6476753}"/>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2" name="Shape 3">
          <a:extLst>
            <a:ext uri="{FF2B5EF4-FFF2-40B4-BE49-F238E27FC236}">
              <a16:creationId xmlns:a16="http://schemas.microsoft.com/office/drawing/2014/main" id="{FA6931E1-3C07-457D-988B-24D26CA83231}"/>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3" name="Shape 3">
          <a:extLst>
            <a:ext uri="{FF2B5EF4-FFF2-40B4-BE49-F238E27FC236}">
              <a16:creationId xmlns:a16="http://schemas.microsoft.com/office/drawing/2014/main" id="{1429DBB0-4522-4526-8D7D-CCF1379458FB}"/>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4" name="Shape 3">
          <a:extLst>
            <a:ext uri="{FF2B5EF4-FFF2-40B4-BE49-F238E27FC236}">
              <a16:creationId xmlns:a16="http://schemas.microsoft.com/office/drawing/2014/main" id="{0C5E38D2-2A3B-45DD-AB1C-EBFDD7BEF27D}"/>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5" name="Shape 3">
          <a:extLst>
            <a:ext uri="{FF2B5EF4-FFF2-40B4-BE49-F238E27FC236}">
              <a16:creationId xmlns:a16="http://schemas.microsoft.com/office/drawing/2014/main" id="{EAAC17DC-2C76-4206-9495-BB44F7658237}"/>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6" name="Shape 3">
          <a:extLst>
            <a:ext uri="{FF2B5EF4-FFF2-40B4-BE49-F238E27FC236}">
              <a16:creationId xmlns:a16="http://schemas.microsoft.com/office/drawing/2014/main" id="{B027C70C-1504-4167-8F5F-04FEFC7B72BB}"/>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twoCellAnchor editAs="oneCell">
    <xdr:from>
      <xdr:col>10</xdr:col>
      <xdr:colOff>144780</xdr:colOff>
      <xdr:row>22</xdr:row>
      <xdr:rowOff>22860</xdr:rowOff>
    </xdr:from>
    <xdr:to>
      <xdr:col>10</xdr:col>
      <xdr:colOff>278130</xdr:colOff>
      <xdr:row>22</xdr:row>
      <xdr:rowOff>470535</xdr:rowOff>
    </xdr:to>
    <xdr:sp macro="" textlink="">
      <xdr:nvSpPr>
        <xdr:cNvPr id="117" name="Shape 3">
          <a:extLst>
            <a:ext uri="{FF2B5EF4-FFF2-40B4-BE49-F238E27FC236}">
              <a16:creationId xmlns:a16="http://schemas.microsoft.com/office/drawing/2014/main" id="{B5151890-5A93-44A1-96B5-CE23EF7326B3}"/>
            </a:ext>
          </a:extLst>
        </xdr:cNvPr>
        <xdr:cNvSpPr txBox="1"/>
      </xdr:nvSpPr>
      <xdr:spPr>
        <a:xfrm>
          <a:off x="17966055" y="24235410"/>
          <a:ext cx="133350" cy="447675"/>
        </a:xfrm>
        <a:prstGeom prst="rect">
          <a:avLst/>
        </a:prstGeom>
        <a:noFill/>
        <a:ln>
          <a:noFill/>
        </a:ln>
      </xdr:spPr>
      <xdr:txBody>
        <a:bodyPr spcFirstLastPara="1" wrap="square" lIns="45700" tIns="45700" rIns="45700"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twoCellAnchor>
  <xdr:oneCellAnchor>
    <xdr:from>
      <xdr:col>9</xdr:col>
      <xdr:colOff>771525</xdr:colOff>
      <xdr:row>27</xdr:row>
      <xdr:rowOff>95250</xdr:rowOff>
    </xdr:from>
    <xdr:ext cx="142875" cy="457200"/>
    <xdr:sp macro="" textlink="">
      <xdr:nvSpPr>
        <xdr:cNvPr id="118" name="Shape 3">
          <a:extLst>
            <a:ext uri="{FF2B5EF4-FFF2-40B4-BE49-F238E27FC236}">
              <a16:creationId xmlns:a16="http://schemas.microsoft.com/office/drawing/2014/main" id="{B0F12C7A-B0A3-42FC-8122-46554E469274}"/>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19" name="Shape 3">
          <a:extLst>
            <a:ext uri="{FF2B5EF4-FFF2-40B4-BE49-F238E27FC236}">
              <a16:creationId xmlns:a16="http://schemas.microsoft.com/office/drawing/2014/main" id="{E44560ED-545D-4E90-94B6-5D767E5601FD}"/>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0" name="Shape 3">
          <a:extLst>
            <a:ext uri="{FF2B5EF4-FFF2-40B4-BE49-F238E27FC236}">
              <a16:creationId xmlns:a16="http://schemas.microsoft.com/office/drawing/2014/main" id="{9255E157-8840-4E3A-B024-0DFE9D13543F}"/>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1" name="Shape 3">
          <a:extLst>
            <a:ext uri="{FF2B5EF4-FFF2-40B4-BE49-F238E27FC236}">
              <a16:creationId xmlns:a16="http://schemas.microsoft.com/office/drawing/2014/main" id="{A892BE25-05C6-47FC-ADC6-A0D9E9C8BEF8}"/>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2" name="Shape 3">
          <a:extLst>
            <a:ext uri="{FF2B5EF4-FFF2-40B4-BE49-F238E27FC236}">
              <a16:creationId xmlns:a16="http://schemas.microsoft.com/office/drawing/2014/main" id="{F7C39F51-C747-49DD-9F88-6DBF1F265B3A}"/>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3" name="Shape 3">
          <a:extLst>
            <a:ext uri="{FF2B5EF4-FFF2-40B4-BE49-F238E27FC236}">
              <a16:creationId xmlns:a16="http://schemas.microsoft.com/office/drawing/2014/main" id="{072BCE0B-7FCF-4294-A32C-AD6C4B4EEE06}"/>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4" name="Shape 3">
          <a:extLst>
            <a:ext uri="{FF2B5EF4-FFF2-40B4-BE49-F238E27FC236}">
              <a16:creationId xmlns:a16="http://schemas.microsoft.com/office/drawing/2014/main" id="{4F2848C5-CBB0-483A-8D13-C7A206A246E8}"/>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5" name="Shape 3">
          <a:extLst>
            <a:ext uri="{FF2B5EF4-FFF2-40B4-BE49-F238E27FC236}">
              <a16:creationId xmlns:a16="http://schemas.microsoft.com/office/drawing/2014/main" id="{F713DF37-7114-48DC-9BF8-AB32F9DF59A8}"/>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6" name="Shape 3">
          <a:extLst>
            <a:ext uri="{FF2B5EF4-FFF2-40B4-BE49-F238E27FC236}">
              <a16:creationId xmlns:a16="http://schemas.microsoft.com/office/drawing/2014/main" id="{988D7DFA-E783-49BF-93AD-2004008C7F47}"/>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7" name="Shape 3">
          <a:extLst>
            <a:ext uri="{FF2B5EF4-FFF2-40B4-BE49-F238E27FC236}">
              <a16:creationId xmlns:a16="http://schemas.microsoft.com/office/drawing/2014/main" id="{EBD85956-1CE1-41D5-AF90-793BB926B290}"/>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8" name="Shape 3">
          <a:extLst>
            <a:ext uri="{FF2B5EF4-FFF2-40B4-BE49-F238E27FC236}">
              <a16:creationId xmlns:a16="http://schemas.microsoft.com/office/drawing/2014/main" id="{279C1DC7-0E7B-4E9C-97B0-B838AD661683}"/>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29" name="Shape 3">
          <a:extLst>
            <a:ext uri="{FF2B5EF4-FFF2-40B4-BE49-F238E27FC236}">
              <a16:creationId xmlns:a16="http://schemas.microsoft.com/office/drawing/2014/main" id="{CE86CB94-9E4A-4375-98DA-BB63C6798C99}"/>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30" name="Shape 3">
          <a:extLst>
            <a:ext uri="{FF2B5EF4-FFF2-40B4-BE49-F238E27FC236}">
              <a16:creationId xmlns:a16="http://schemas.microsoft.com/office/drawing/2014/main" id="{52DBF8F5-9F80-4215-AEF5-0A5D804EFD2D}"/>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31" name="Shape 3">
          <a:extLst>
            <a:ext uri="{FF2B5EF4-FFF2-40B4-BE49-F238E27FC236}">
              <a16:creationId xmlns:a16="http://schemas.microsoft.com/office/drawing/2014/main" id="{9350FE68-A170-4485-AD13-F0927E0271A1}"/>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32" name="Shape 3">
          <a:extLst>
            <a:ext uri="{FF2B5EF4-FFF2-40B4-BE49-F238E27FC236}">
              <a16:creationId xmlns:a16="http://schemas.microsoft.com/office/drawing/2014/main" id="{3931A7E3-0974-4080-8F76-53D8C364CF07}"/>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9</xdr:col>
      <xdr:colOff>771525</xdr:colOff>
      <xdr:row>27</xdr:row>
      <xdr:rowOff>95250</xdr:rowOff>
    </xdr:from>
    <xdr:ext cx="142875" cy="457200"/>
    <xdr:sp macro="" textlink="">
      <xdr:nvSpPr>
        <xdr:cNvPr id="133" name="Shape 3">
          <a:extLst>
            <a:ext uri="{FF2B5EF4-FFF2-40B4-BE49-F238E27FC236}">
              <a16:creationId xmlns:a16="http://schemas.microsoft.com/office/drawing/2014/main" id="{4BDFC487-B47B-4084-BF61-536134597AD9}"/>
            </a:ext>
          </a:extLst>
        </xdr:cNvPr>
        <xdr:cNvSpPr txBox="1"/>
      </xdr:nvSpPr>
      <xdr:spPr>
        <a:xfrm>
          <a:off x="10915650" y="30641925"/>
          <a:ext cx="142875" cy="457200"/>
        </a:xfrm>
        <a:prstGeom prst="rect">
          <a:avLst/>
        </a:prstGeom>
        <a:noFill/>
        <a:ln>
          <a:noFill/>
        </a:ln>
      </xdr:spPr>
      <xdr:txBody>
        <a:bodyPr spcFirstLastPara="1" wrap="square" lIns="45700" tIns="45700" rIns="45700" bIns="45700" anchor="t" anchorCtr="0">
          <a:spAutoFit/>
        </a:bodyPr>
        <a:lstStyle/>
        <a:p>
          <a:pPr marL="0" marR="0" lvl="0" indent="0" algn="l" rtl="0">
            <a:lnSpc>
              <a:spcPct val="100000"/>
            </a:lnSpc>
            <a:spcBef>
              <a:spcPts val="0"/>
            </a:spcBef>
            <a:spcAft>
              <a:spcPts val="0"/>
            </a:spcAft>
            <a:buClr>
              <a:srgbClr val="000000"/>
            </a:buClr>
            <a:buSzPts val="1100"/>
            <a:buFont typeface="Calibri"/>
            <a:buNone/>
          </a:pPr>
          <a:endParaRPr sz="1100" b="0" i="0" u="none" strike="noStrike" cap="none">
            <a:solidFill>
              <a:srgbClr val="000000"/>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mbria"/>
        <a:ea typeface="Cambria"/>
        <a:cs typeface="Cambria"/>
      </a:majorFont>
      <a:minorFont>
        <a:latin typeface="Cambria"/>
        <a:ea typeface="Cambria"/>
        <a:cs typeface="Cambri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1967-F7F2-430F-87BA-1221507896B4}">
  <sheetPr>
    <pageSetUpPr fitToPage="1"/>
  </sheetPr>
  <dimension ref="A1:Z1000"/>
  <sheetViews>
    <sheetView showGridLines="0" tabSelected="1" topLeftCell="A23" zoomScale="70" zoomScaleNormal="70" workbookViewId="0">
      <selection activeCell="K25" sqref="K25"/>
    </sheetView>
  </sheetViews>
  <sheetFormatPr defaultColWidth="10.08984375" defaultRowHeight="15" customHeight="1" x14ac:dyDescent="0.25"/>
  <cols>
    <col min="1" max="1" width="4.7265625" style="1" customWidth="1"/>
    <col min="2" max="2" width="6.08984375" style="1" customWidth="1"/>
    <col min="3" max="4" width="23" style="82" customWidth="1"/>
    <col min="5" max="5" width="16.08984375" style="1" customWidth="1"/>
    <col min="6" max="6" width="7.7265625" style="1" customWidth="1"/>
    <col min="7" max="7" width="7.6328125" style="1" customWidth="1"/>
    <col min="8" max="8" width="8.54296875" style="1" customWidth="1"/>
    <col min="9" max="9" width="6.90625" style="1" hidden="1" customWidth="1"/>
    <col min="10" max="10" width="73.26953125" style="1" customWidth="1"/>
    <col min="11" max="11" width="10.1796875" style="1" customWidth="1"/>
    <col min="12" max="12" width="10.6328125" style="1" customWidth="1"/>
    <col min="13" max="13" width="29.453125" style="1" customWidth="1"/>
    <col min="14" max="14" width="30.26953125" style="1" customWidth="1"/>
    <col min="15" max="26" width="6.90625" style="1" customWidth="1"/>
    <col min="27" max="16384" width="10.08984375" style="1"/>
  </cols>
  <sheetData>
    <row r="1" spans="1:26" ht="75.75" customHeight="1" x14ac:dyDescent="0.3">
      <c r="B1" s="2"/>
      <c r="C1" s="3"/>
      <c r="D1" s="3"/>
      <c r="E1" s="2"/>
      <c r="F1" s="2"/>
      <c r="G1" s="2"/>
      <c r="H1" s="2"/>
      <c r="I1" s="2"/>
      <c r="J1" s="2"/>
      <c r="K1" s="2"/>
      <c r="L1" s="2"/>
      <c r="M1" s="2"/>
      <c r="N1" s="2"/>
      <c r="O1" s="2"/>
      <c r="P1" s="2"/>
      <c r="Q1" s="2"/>
      <c r="R1" s="2"/>
      <c r="S1" s="2"/>
      <c r="T1" s="2"/>
      <c r="U1" s="2"/>
      <c r="V1" s="2"/>
      <c r="W1" s="2"/>
      <c r="X1" s="2"/>
      <c r="Y1" s="2"/>
      <c r="Z1" s="2"/>
    </row>
    <row r="2" spans="1:26" ht="30" customHeight="1" thickBot="1" x14ac:dyDescent="0.4">
      <c r="A2" s="4"/>
      <c r="B2" s="4"/>
      <c r="C2" s="5"/>
      <c r="D2" s="5"/>
      <c r="E2" s="4"/>
      <c r="F2" s="4"/>
      <c r="G2" s="4"/>
      <c r="H2" s="4"/>
      <c r="I2" s="4"/>
      <c r="J2" s="4"/>
      <c r="K2" s="4"/>
      <c r="L2" s="4"/>
      <c r="M2" s="4"/>
      <c r="N2" s="6">
        <v>45904</v>
      </c>
      <c r="O2" s="2"/>
      <c r="P2" s="2"/>
      <c r="Q2" s="2"/>
      <c r="R2" s="2"/>
      <c r="S2" s="2"/>
      <c r="T2" s="2"/>
      <c r="U2" s="2"/>
      <c r="V2" s="2"/>
      <c r="W2" s="2"/>
      <c r="X2" s="2"/>
      <c r="Y2" s="2"/>
      <c r="Z2" s="2"/>
    </row>
    <row r="3" spans="1:26" ht="49.5" customHeight="1" x14ac:dyDescent="0.3">
      <c r="A3" s="7" t="s">
        <v>0</v>
      </c>
      <c r="B3" s="8" t="s">
        <v>1</v>
      </c>
      <c r="C3" s="9" t="s">
        <v>2</v>
      </c>
      <c r="D3" s="9" t="s">
        <v>3</v>
      </c>
      <c r="E3" s="9" t="s">
        <v>4</v>
      </c>
      <c r="F3" s="9" t="s">
        <v>5</v>
      </c>
      <c r="G3" s="9" t="s">
        <v>6</v>
      </c>
      <c r="H3" s="9" t="s">
        <v>7</v>
      </c>
      <c r="I3" s="10" t="s">
        <v>8</v>
      </c>
      <c r="J3" s="11" t="s">
        <v>9</v>
      </c>
      <c r="K3" s="12" t="s">
        <v>10</v>
      </c>
      <c r="L3" s="13" t="s">
        <v>11</v>
      </c>
      <c r="M3" s="13" t="s">
        <v>12</v>
      </c>
      <c r="N3" s="14" t="s">
        <v>13</v>
      </c>
      <c r="O3" s="2"/>
      <c r="P3" s="2"/>
      <c r="Q3" s="2"/>
      <c r="R3" s="2"/>
      <c r="S3" s="2"/>
      <c r="T3" s="2"/>
      <c r="U3" s="2"/>
      <c r="V3" s="2"/>
      <c r="W3" s="2"/>
      <c r="X3" s="2"/>
      <c r="Y3" s="2"/>
      <c r="Z3" s="2"/>
    </row>
    <row r="4" spans="1:26" ht="99.75" customHeight="1" x14ac:dyDescent="0.3">
      <c r="A4" s="15">
        <v>1</v>
      </c>
      <c r="B4" s="16">
        <v>1</v>
      </c>
      <c r="C4" s="17" t="s">
        <v>14</v>
      </c>
      <c r="D4" s="17" t="s">
        <v>15</v>
      </c>
      <c r="E4" s="17" t="s">
        <v>16</v>
      </c>
      <c r="F4" s="18">
        <v>2023</v>
      </c>
      <c r="G4" s="18">
        <v>53649</v>
      </c>
      <c r="H4" s="19">
        <v>319</v>
      </c>
      <c r="I4" s="20"/>
      <c r="J4" s="21" t="s">
        <v>17</v>
      </c>
      <c r="K4" s="22"/>
      <c r="L4" s="23">
        <v>3.63</v>
      </c>
      <c r="M4" s="24" t="s">
        <v>18</v>
      </c>
      <c r="N4" s="25"/>
      <c r="O4" s="26"/>
      <c r="P4" s="2"/>
      <c r="Q4" s="2"/>
      <c r="R4" s="2"/>
      <c r="S4" s="2"/>
      <c r="T4" s="2"/>
      <c r="U4" s="2"/>
      <c r="V4" s="2"/>
      <c r="W4" s="2"/>
      <c r="X4" s="2"/>
      <c r="Y4" s="2"/>
      <c r="Z4" s="2"/>
    </row>
    <row r="5" spans="1:26" ht="99.75" customHeight="1" x14ac:dyDescent="0.3">
      <c r="A5" s="15">
        <v>2</v>
      </c>
      <c r="B5" s="16">
        <v>1</v>
      </c>
      <c r="C5" s="27" t="s">
        <v>19</v>
      </c>
      <c r="D5" s="27" t="s">
        <v>20</v>
      </c>
      <c r="E5" s="17" t="s">
        <v>16</v>
      </c>
      <c r="F5" s="28">
        <v>2023</v>
      </c>
      <c r="G5" s="28">
        <v>83891</v>
      </c>
      <c r="H5" s="29">
        <v>295</v>
      </c>
      <c r="I5" s="30"/>
      <c r="J5" s="31" t="s">
        <v>21</v>
      </c>
      <c r="K5" s="32"/>
      <c r="L5" s="33">
        <v>2.84</v>
      </c>
      <c r="M5" s="30" t="s">
        <v>22</v>
      </c>
      <c r="N5" s="25"/>
      <c r="O5" s="26"/>
      <c r="P5" s="2"/>
      <c r="Q5" s="2"/>
      <c r="R5" s="2"/>
      <c r="S5" s="2"/>
      <c r="T5" s="2"/>
      <c r="U5" s="2"/>
      <c r="V5" s="2"/>
      <c r="W5" s="2"/>
      <c r="X5" s="2"/>
      <c r="Y5" s="2"/>
      <c r="Z5" s="2"/>
    </row>
    <row r="6" spans="1:26" ht="99.75" customHeight="1" x14ac:dyDescent="0.3">
      <c r="A6" s="15">
        <v>3</v>
      </c>
      <c r="B6" s="16">
        <v>1</v>
      </c>
      <c r="C6" s="34" t="s">
        <v>23</v>
      </c>
      <c r="D6" s="34" t="s">
        <v>24</v>
      </c>
      <c r="E6" s="17" t="s">
        <v>16</v>
      </c>
      <c r="F6" s="35">
        <v>2024</v>
      </c>
      <c r="G6" s="35">
        <v>2799</v>
      </c>
      <c r="H6" s="36">
        <v>219</v>
      </c>
      <c r="I6" s="37"/>
      <c r="J6" s="38" t="s">
        <v>25</v>
      </c>
      <c r="K6" s="39" t="s">
        <v>26</v>
      </c>
      <c r="L6" s="40">
        <v>4.5</v>
      </c>
      <c r="M6" s="30" t="s">
        <v>27</v>
      </c>
      <c r="N6" s="41"/>
      <c r="O6" s="26"/>
      <c r="P6" s="2"/>
      <c r="Q6" s="2"/>
      <c r="R6" s="2"/>
      <c r="S6" s="2"/>
      <c r="T6" s="2"/>
      <c r="U6" s="2"/>
      <c r="V6" s="2"/>
      <c r="W6" s="2"/>
      <c r="X6" s="2"/>
      <c r="Y6" s="2"/>
      <c r="Z6" s="2"/>
    </row>
    <row r="7" spans="1:26" ht="99.75" customHeight="1" x14ac:dyDescent="0.3">
      <c r="A7" s="15">
        <v>4</v>
      </c>
      <c r="B7" s="42">
        <v>1</v>
      </c>
      <c r="C7" s="43" t="s">
        <v>28</v>
      </c>
      <c r="D7" s="43" t="s">
        <v>29</v>
      </c>
      <c r="E7" s="17" t="s">
        <v>16</v>
      </c>
      <c r="F7" s="43">
        <v>2022</v>
      </c>
      <c r="G7" s="43">
        <v>79281</v>
      </c>
      <c r="H7" s="44">
        <v>399</v>
      </c>
      <c r="I7" s="45"/>
      <c r="J7" s="46" t="s">
        <v>30</v>
      </c>
      <c r="K7" s="47"/>
      <c r="L7" s="48">
        <v>3</v>
      </c>
      <c r="M7" s="49" t="s">
        <v>31</v>
      </c>
      <c r="N7" s="50"/>
      <c r="O7" s="51"/>
      <c r="P7" s="2"/>
      <c r="Q7" s="2"/>
      <c r="R7" s="2"/>
      <c r="S7" s="2"/>
      <c r="T7" s="2"/>
      <c r="U7" s="2"/>
      <c r="V7" s="2"/>
      <c r="W7" s="2"/>
      <c r="X7" s="2"/>
      <c r="Y7" s="2"/>
      <c r="Z7" s="2"/>
    </row>
    <row r="8" spans="1:26" ht="99.75" customHeight="1" x14ac:dyDescent="0.3">
      <c r="A8" s="15">
        <v>5</v>
      </c>
      <c r="B8" s="42">
        <v>1</v>
      </c>
      <c r="C8" s="43" t="s">
        <v>32</v>
      </c>
      <c r="D8" s="43" t="s">
        <v>33</v>
      </c>
      <c r="E8" s="17" t="s">
        <v>16</v>
      </c>
      <c r="F8" s="43">
        <v>2023</v>
      </c>
      <c r="G8" s="43">
        <v>74954</v>
      </c>
      <c r="H8" s="44">
        <v>349</v>
      </c>
      <c r="I8" s="45"/>
      <c r="J8" s="46" t="s">
        <v>34</v>
      </c>
      <c r="K8" s="52"/>
      <c r="L8" s="48">
        <v>3.8</v>
      </c>
      <c r="M8" s="49" t="s">
        <v>35</v>
      </c>
      <c r="N8" s="53"/>
      <c r="O8" s="26"/>
      <c r="P8" s="2"/>
      <c r="Q8" s="2"/>
      <c r="R8" s="2"/>
      <c r="S8" s="2"/>
      <c r="T8" s="2"/>
      <c r="U8" s="2"/>
      <c r="V8" s="2"/>
      <c r="W8" s="2"/>
      <c r="X8" s="2"/>
      <c r="Y8" s="2"/>
      <c r="Z8" s="2"/>
    </row>
    <row r="9" spans="1:26" ht="99.75" customHeight="1" x14ac:dyDescent="0.3">
      <c r="A9" s="15">
        <v>6</v>
      </c>
      <c r="B9" s="42">
        <v>1</v>
      </c>
      <c r="C9" s="43" t="s">
        <v>36</v>
      </c>
      <c r="D9" s="43" t="s">
        <v>37</v>
      </c>
      <c r="E9" s="17" t="s">
        <v>16</v>
      </c>
      <c r="F9" s="43">
        <v>2021</v>
      </c>
      <c r="G9" s="43">
        <v>70049</v>
      </c>
      <c r="H9" s="44">
        <v>359</v>
      </c>
      <c r="I9" s="45"/>
      <c r="J9" s="46" t="s">
        <v>38</v>
      </c>
      <c r="K9" s="54"/>
      <c r="L9" s="55">
        <v>3.4</v>
      </c>
      <c r="M9" s="49" t="s">
        <v>31</v>
      </c>
      <c r="N9" s="50"/>
      <c r="O9" s="51"/>
      <c r="P9" s="2"/>
      <c r="Q9" s="2"/>
      <c r="R9" s="2"/>
      <c r="S9" s="2"/>
      <c r="T9" s="2"/>
      <c r="U9" s="2"/>
      <c r="V9" s="2"/>
      <c r="W9" s="2"/>
      <c r="X9" s="2"/>
      <c r="Y9" s="2"/>
      <c r="Z9" s="2"/>
    </row>
    <row r="10" spans="1:26" ht="99.75" customHeight="1" x14ac:dyDescent="0.3">
      <c r="A10" s="15">
        <v>7</v>
      </c>
      <c r="B10" s="16">
        <v>2</v>
      </c>
      <c r="C10" s="43" t="s">
        <v>39</v>
      </c>
      <c r="D10" s="43" t="s">
        <v>40</v>
      </c>
      <c r="E10" s="17" t="s">
        <v>16</v>
      </c>
      <c r="F10" s="43">
        <v>2022</v>
      </c>
      <c r="G10" s="43">
        <v>76036</v>
      </c>
      <c r="H10" s="44">
        <v>189</v>
      </c>
      <c r="I10" s="49"/>
      <c r="J10" s="46" t="s">
        <v>41</v>
      </c>
      <c r="K10" s="54"/>
      <c r="L10" s="55">
        <v>3.3</v>
      </c>
      <c r="M10" s="49" t="s">
        <v>42</v>
      </c>
      <c r="N10" s="56"/>
      <c r="O10" s="26"/>
      <c r="P10" s="2"/>
      <c r="Q10" s="2"/>
      <c r="R10" s="2"/>
      <c r="S10" s="2"/>
      <c r="T10" s="2"/>
      <c r="U10" s="2"/>
      <c r="V10" s="2"/>
      <c r="W10" s="2"/>
      <c r="X10" s="2"/>
      <c r="Y10" s="2"/>
      <c r="Z10" s="2"/>
    </row>
    <row r="11" spans="1:26" ht="99.75" customHeight="1" x14ac:dyDescent="0.3">
      <c r="A11" s="15">
        <v>8</v>
      </c>
      <c r="B11" s="16">
        <v>2</v>
      </c>
      <c r="C11" s="43" t="s">
        <v>43</v>
      </c>
      <c r="D11" s="43" t="s">
        <v>44</v>
      </c>
      <c r="E11" s="17" t="s">
        <v>16</v>
      </c>
      <c r="F11" s="43">
        <v>2017</v>
      </c>
      <c r="G11" s="43">
        <v>78970</v>
      </c>
      <c r="H11" s="44">
        <v>189</v>
      </c>
      <c r="I11" s="49"/>
      <c r="J11" s="46" t="s">
        <v>45</v>
      </c>
      <c r="K11" s="54"/>
      <c r="L11" s="57">
        <v>3.4</v>
      </c>
      <c r="M11" s="49" t="s">
        <v>46</v>
      </c>
      <c r="N11" s="58"/>
      <c r="O11" s="51"/>
      <c r="P11" s="2"/>
      <c r="Q11" s="2"/>
      <c r="R11" s="2"/>
      <c r="S11" s="2"/>
      <c r="T11" s="2"/>
      <c r="U11" s="2"/>
      <c r="V11" s="2"/>
      <c r="W11" s="2"/>
      <c r="X11" s="2"/>
      <c r="Y11" s="2"/>
      <c r="Z11" s="2"/>
    </row>
    <row r="12" spans="1:26" ht="99.75" customHeight="1" x14ac:dyDescent="0.3">
      <c r="A12" s="15">
        <v>9</v>
      </c>
      <c r="B12" s="16">
        <v>2</v>
      </c>
      <c r="C12" s="43" t="s">
        <v>47</v>
      </c>
      <c r="D12" s="43" t="s">
        <v>48</v>
      </c>
      <c r="E12" s="17" t="s">
        <v>16</v>
      </c>
      <c r="F12" s="43">
        <v>2022</v>
      </c>
      <c r="G12" s="43">
        <v>79908</v>
      </c>
      <c r="H12" s="44">
        <v>349</v>
      </c>
      <c r="I12" s="49"/>
      <c r="J12" s="46" t="s">
        <v>49</v>
      </c>
      <c r="K12" s="54"/>
      <c r="L12" s="55">
        <v>2.8</v>
      </c>
      <c r="M12" s="49" t="s">
        <v>27</v>
      </c>
      <c r="N12" s="25"/>
      <c r="O12" s="26"/>
      <c r="P12" s="2"/>
      <c r="Q12" s="2"/>
      <c r="R12" s="2"/>
      <c r="S12" s="2"/>
      <c r="T12" s="2"/>
      <c r="U12" s="2"/>
      <c r="V12" s="2"/>
      <c r="W12" s="2"/>
      <c r="X12" s="2"/>
      <c r="Y12" s="2"/>
      <c r="Z12" s="2"/>
    </row>
    <row r="13" spans="1:26" ht="99.75" customHeight="1" x14ac:dyDescent="0.3">
      <c r="A13" s="15">
        <v>10</v>
      </c>
      <c r="B13" s="16">
        <v>2</v>
      </c>
      <c r="C13" s="59" t="s">
        <v>50</v>
      </c>
      <c r="D13" s="43" t="s">
        <v>48</v>
      </c>
      <c r="E13" s="59" t="s">
        <v>51</v>
      </c>
      <c r="F13" s="60">
        <v>2018</v>
      </c>
      <c r="G13" s="60">
        <v>50918</v>
      </c>
      <c r="H13" s="61">
        <v>291</v>
      </c>
      <c r="I13" s="49"/>
      <c r="J13" s="46" t="s">
        <v>52</v>
      </c>
      <c r="K13" s="54"/>
      <c r="L13" s="55">
        <v>3.4</v>
      </c>
      <c r="M13" s="49" t="s">
        <v>53</v>
      </c>
      <c r="N13" s="58"/>
      <c r="O13" s="51"/>
      <c r="P13" s="2"/>
      <c r="Q13" s="2"/>
      <c r="R13" s="2"/>
      <c r="S13" s="2"/>
      <c r="T13" s="2"/>
      <c r="U13" s="2"/>
      <c r="V13" s="2"/>
      <c r="W13" s="2"/>
      <c r="X13" s="2"/>
      <c r="Y13" s="2"/>
      <c r="Z13" s="2"/>
    </row>
    <row r="14" spans="1:26" ht="99.75" customHeight="1" x14ac:dyDescent="0.3">
      <c r="A14" s="15">
        <v>11</v>
      </c>
      <c r="B14" s="62">
        <v>2</v>
      </c>
      <c r="C14" s="63" t="s">
        <v>54</v>
      </c>
      <c r="D14" s="63" t="s">
        <v>55</v>
      </c>
      <c r="E14" s="63" t="s">
        <v>51</v>
      </c>
      <c r="F14" s="64">
        <v>2019</v>
      </c>
      <c r="G14" s="64">
        <v>50717</v>
      </c>
      <c r="H14" s="65">
        <v>286</v>
      </c>
      <c r="I14" s="66"/>
      <c r="J14" s="67" t="s">
        <v>56</v>
      </c>
      <c r="K14" s="68"/>
      <c r="L14" s="69">
        <v>3.9</v>
      </c>
      <c r="M14" s="66" t="s">
        <v>57</v>
      </c>
      <c r="N14" s="58"/>
      <c r="O14" s="51"/>
      <c r="P14" s="2"/>
      <c r="Q14" s="2"/>
      <c r="R14" s="2"/>
      <c r="S14" s="2"/>
      <c r="T14" s="2"/>
      <c r="U14" s="2"/>
      <c r="V14" s="2"/>
      <c r="W14" s="2"/>
      <c r="X14" s="2"/>
      <c r="Y14" s="2"/>
      <c r="Z14" s="2"/>
    </row>
    <row r="15" spans="1:26" ht="99.75" customHeight="1" x14ac:dyDescent="0.3">
      <c r="A15" s="70">
        <v>12</v>
      </c>
      <c r="B15" s="71">
        <v>2</v>
      </c>
      <c r="C15" s="59" t="s">
        <v>58</v>
      </c>
      <c r="D15" s="59" t="s">
        <v>59</v>
      </c>
      <c r="E15" s="59" t="s">
        <v>51</v>
      </c>
      <c r="F15" s="60">
        <v>2016</v>
      </c>
      <c r="G15" s="60">
        <v>54972</v>
      </c>
      <c r="H15" s="61">
        <v>329</v>
      </c>
      <c r="I15" s="49"/>
      <c r="J15" s="46" t="s">
        <v>60</v>
      </c>
      <c r="K15" s="72"/>
      <c r="L15" s="55">
        <v>3.9</v>
      </c>
      <c r="M15" s="49" t="s">
        <v>61</v>
      </c>
      <c r="N15" s="73"/>
      <c r="O15" s="26"/>
      <c r="P15" s="2"/>
      <c r="Q15" s="2"/>
      <c r="R15" s="2"/>
      <c r="S15" s="2"/>
      <c r="T15" s="2"/>
      <c r="U15" s="2"/>
      <c r="V15" s="2"/>
      <c r="W15" s="2"/>
      <c r="X15" s="2"/>
      <c r="Y15" s="2"/>
      <c r="Z15" s="2"/>
    </row>
    <row r="16" spans="1:26" ht="75.75" customHeight="1" x14ac:dyDescent="0.3">
      <c r="B16" s="2"/>
      <c r="C16" s="3"/>
      <c r="D16" s="3"/>
      <c r="E16" s="2"/>
      <c r="F16" s="2"/>
      <c r="G16" s="2"/>
      <c r="H16" s="2"/>
      <c r="I16" s="2"/>
      <c r="J16" s="2"/>
      <c r="K16" s="2"/>
      <c r="L16" s="74"/>
      <c r="M16" s="2"/>
      <c r="N16" s="2"/>
      <c r="O16" s="2"/>
      <c r="P16" s="2"/>
      <c r="Q16" s="2"/>
      <c r="R16" s="2"/>
      <c r="S16" s="2"/>
      <c r="T16" s="2"/>
      <c r="U16" s="2"/>
      <c r="V16" s="2"/>
      <c r="W16" s="2"/>
      <c r="X16" s="2"/>
      <c r="Y16" s="2"/>
      <c r="Z16" s="2"/>
    </row>
    <row r="17" spans="1:26" ht="30" customHeight="1" thickBot="1" x14ac:dyDescent="0.4">
      <c r="A17" s="4"/>
      <c r="B17" s="4"/>
      <c r="C17" s="5"/>
      <c r="D17" s="5"/>
      <c r="E17" s="4"/>
      <c r="F17" s="4"/>
      <c r="G17" s="4"/>
      <c r="H17" s="4"/>
      <c r="I17" s="4"/>
      <c r="J17" s="4"/>
      <c r="K17" s="4"/>
      <c r="L17" s="75"/>
      <c r="M17" s="4"/>
      <c r="N17" s="6">
        <v>45904</v>
      </c>
      <c r="O17" s="2"/>
      <c r="P17" s="2"/>
      <c r="Q17" s="2"/>
      <c r="R17" s="2"/>
      <c r="S17" s="2"/>
      <c r="T17" s="2"/>
      <c r="U17" s="2"/>
      <c r="V17" s="2"/>
      <c r="W17" s="2"/>
      <c r="X17" s="2"/>
      <c r="Y17" s="2"/>
      <c r="Z17" s="2"/>
    </row>
    <row r="18" spans="1:26" ht="49.5" customHeight="1" x14ac:dyDescent="0.3">
      <c r="A18" s="7" t="s">
        <v>0</v>
      </c>
      <c r="B18" s="8" t="s">
        <v>1</v>
      </c>
      <c r="C18" s="9" t="s">
        <v>2</v>
      </c>
      <c r="D18" s="9" t="s">
        <v>3</v>
      </c>
      <c r="E18" s="9" t="s">
        <v>4</v>
      </c>
      <c r="F18" s="9" t="s">
        <v>5</v>
      </c>
      <c r="G18" s="9" t="s">
        <v>6</v>
      </c>
      <c r="H18" s="9" t="s">
        <v>7</v>
      </c>
      <c r="I18" s="10" t="s">
        <v>8</v>
      </c>
      <c r="J18" s="11" t="s">
        <v>9</v>
      </c>
      <c r="K18" s="12" t="s">
        <v>10</v>
      </c>
      <c r="L18" s="76" t="s">
        <v>11</v>
      </c>
      <c r="M18" s="13" t="s">
        <v>12</v>
      </c>
      <c r="N18" s="14" t="s">
        <v>13</v>
      </c>
      <c r="O18" s="2"/>
      <c r="P18" s="2"/>
      <c r="Q18" s="2"/>
      <c r="R18" s="2"/>
      <c r="S18" s="2"/>
      <c r="T18" s="2"/>
      <c r="U18" s="2"/>
      <c r="V18" s="2"/>
      <c r="W18" s="2"/>
      <c r="X18" s="2"/>
      <c r="Y18" s="2"/>
      <c r="Z18" s="2"/>
    </row>
    <row r="19" spans="1:26" ht="99.75" customHeight="1" x14ac:dyDescent="0.3">
      <c r="A19" s="15">
        <v>13</v>
      </c>
      <c r="B19" s="16">
        <v>3</v>
      </c>
      <c r="C19" s="59" t="s">
        <v>62</v>
      </c>
      <c r="D19" s="59" t="s">
        <v>63</v>
      </c>
      <c r="E19" s="59" t="s">
        <v>16</v>
      </c>
      <c r="F19" s="60">
        <v>2024</v>
      </c>
      <c r="G19" s="60">
        <v>71124</v>
      </c>
      <c r="H19" s="61">
        <v>195</v>
      </c>
      <c r="I19" s="77"/>
      <c r="J19" s="72" t="s">
        <v>64</v>
      </c>
      <c r="K19" s="72" t="s">
        <v>65</v>
      </c>
      <c r="L19" s="48">
        <f>(5+5*4+2*3+2*2)/10</f>
        <v>3.5</v>
      </c>
      <c r="M19" s="72" t="s">
        <v>66</v>
      </c>
      <c r="N19" s="58"/>
      <c r="O19" s="2"/>
      <c r="P19" s="2"/>
      <c r="Q19" s="2"/>
      <c r="R19" s="2"/>
      <c r="S19" s="2"/>
      <c r="T19" s="2"/>
      <c r="U19" s="2"/>
      <c r="V19" s="2"/>
      <c r="W19" s="2"/>
      <c r="X19" s="2"/>
      <c r="Y19" s="2"/>
      <c r="Z19" s="2"/>
    </row>
    <row r="20" spans="1:26" ht="99.75" customHeight="1" x14ac:dyDescent="0.3">
      <c r="A20" s="15">
        <v>14</v>
      </c>
      <c r="B20" s="16">
        <v>3</v>
      </c>
      <c r="C20" s="59" t="s">
        <v>67</v>
      </c>
      <c r="D20" s="59" t="s">
        <v>68</v>
      </c>
      <c r="E20" s="59" t="s">
        <v>16</v>
      </c>
      <c r="F20" s="60">
        <v>2019</v>
      </c>
      <c r="G20" s="60">
        <v>75583</v>
      </c>
      <c r="H20" s="61">
        <v>299</v>
      </c>
      <c r="I20" s="77"/>
      <c r="J20" s="72" t="s">
        <v>69</v>
      </c>
      <c r="K20" s="72" t="s">
        <v>70</v>
      </c>
      <c r="L20" s="48">
        <f>4*4/4</f>
        <v>4</v>
      </c>
      <c r="M20" s="47" t="s">
        <v>71</v>
      </c>
      <c r="N20" s="58"/>
      <c r="O20" s="2"/>
      <c r="P20" s="2"/>
      <c r="Q20" s="2"/>
      <c r="R20" s="2"/>
      <c r="S20" s="2"/>
      <c r="T20" s="2"/>
      <c r="U20" s="2"/>
      <c r="V20" s="2"/>
      <c r="W20" s="2"/>
      <c r="X20" s="2"/>
      <c r="Y20" s="2"/>
      <c r="Z20" s="2"/>
    </row>
    <row r="21" spans="1:26" ht="99.75" customHeight="1" x14ac:dyDescent="0.3">
      <c r="A21" s="15">
        <v>15</v>
      </c>
      <c r="B21" s="42">
        <v>3</v>
      </c>
      <c r="C21" s="59" t="s">
        <v>72</v>
      </c>
      <c r="D21" s="59" t="s">
        <v>73</v>
      </c>
      <c r="E21" s="59" t="s">
        <v>51</v>
      </c>
      <c r="F21" s="60">
        <v>2022</v>
      </c>
      <c r="G21" s="60">
        <v>2737</v>
      </c>
      <c r="H21" s="61">
        <v>249</v>
      </c>
      <c r="I21" s="77"/>
      <c r="J21" s="72" t="s">
        <v>74</v>
      </c>
      <c r="K21" s="72" t="s">
        <v>75</v>
      </c>
      <c r="L21" s="48">
        <f>(4*5+2*4+2*3)/8</f>
        <v>4.25</v>
      </c>
      <c r="M21" s="72" t="s">
        <v>76</v>
      </c>
      <c r="N21" s="25"/>
      <c r="O21" s="2"/>
      <c r="P21" s="2"/>
      <c r="Q21" s="2"/>
      <c r="R21" s="2"/>
      <c r="S21" s="2"/>
      <c r="T21" s="2"/>
      <c r="U21" s="2"/>
      <c r="V21" s="2"/>
      <c r="W21" s="2"/>
      <c r="X21" s="2"/>
      <c r="Y21" s="2"/>
      <c r="Z21" s="2"/>
    </row>
    <row r="22" spans="1:26" ht="99.75" customHeight="1" x14ac:dyDescent="0.3">
      <c r="A22" s="15">
        <v>16</v>
      </c>
      <c r="B22" s="16">
        <v>3</v>
      </c>
      <c r="C22" s="59" t="s">
        <v>77</v>
      </c>
      <c r="D22" s="59" t="s">
        <v>78</v>
      </c>
      <c r="E22" s="59" t="s">
        <v>51</v>
      </c>
      <c r="F22" s="60">
        <v>2021</v>
      </c>
      <c r="G22" s="60">
        <v>74563</v>
      </c>
      <c r="H22" s="61">
        <v>269</v>
      </c>
      <c r="I22" s="77"/>
      <c r="J22" s="72" t="s">
        <v>79</v>
      </c>
      <c r="K22" s="78">
        <v>15.5</v>
      </c>
      <c r="L22" s="48">
        <f>(8*5+5*4+3*3)/16</f>
        <v>4.3125</v>
      </c>
      <c r="M22" s="72" t="s">
        <v>80</v>
      </c>
      <c r="N22" s="58"/>
      <c r="O22" s="2"/>
      <c r="P22" s="2"/>
      <c r="Q22" s="2"/>
      <c r="R22" s="2"/>
      <c r="S22" s="2"/>
      <c r="T22" s="2"/>
      <c r="U22" s="2"/>
      <c r="V22" s="2"/>
      <c r="W22" s="2"/>
      <c r="X22" s="2"/>
      <c r="Y22" s="2"/>
      <c r="Z22" s="2"/>
    </row>
    <row r="23" spans="1:26" ht="99.75" customHeight="1" x14ac:dyDescent="0.3">
      <c r="A23" s="15">
        <v>17</v>
      </c>
      <c r="B23" s="16">
        <v>3</v>
      </c>
      <c r="C23" s="59" t="s">
        <v>81</v>
      </c>
      <c r="D23" s="59" t="s">
        <v>82</v>
      </c>
      <c r="E23" s="59" t="s">
        <v>51</v>
      </c>
      <c r="F23" s="60">
        <v>2019</v>
      </c>
      <c r="G23" s="60">
        <v>95842</v>
      </c>
      <c r="H23" s="61">
        <v>229</v>
      </c>
      <c r="I23" s="77"/>
      <c r="J23" s="72" t="s">
        <v>83</v>
      </c>
      <c r="K23" s="72" t="s">
        <v>84</v>
      </c>
      <c r="L23" s="48">
        <f>(5+5*4+3+2*2)/9</f>
        <v>3.5555555555555554</v>
      </c>
      <c r="M23" s="78" t="s">
        <v>85</v>
      </c>
      <c r="N23" s="58"/>
      <c r="O23" s="2"/>
      <c r="P23" s="2"/>
      <c r="Q23" s="2"/>
      <c r="R23" s="2"/>
      <c r="S23" s="2"/>
      <c r="T23" s="2"/>
      <c r="U23" s="2"/>
      <c r="V23" s="2"/>
      <c r="W23" s="2"/>
      <c r="X23" s="2"/>
      <c r="Y23" s="2"/>
      <c r="Z23" s="2"/>
    </row>
    <row r="24" spans="1:26" ht="99.75" customHeight="1" x14ac:dyDescent="0.3">
      <c r="A24" s="15">
        <v>18</v>
      </c>
      <c r="B24" s="16">
        <v>3</v>
      </c>
      <c r="C24" s="59" t="s">
        <v>86</v>
      </c>
      <c r="D24" s="59" t="s">
        <v>87</v>
      </c>
      <c r="E24" s="59" t="s">
        <v>16</v>
      </c>
      <c r="F24" s="60">
        <v>2023</v>
      </c>
      <c r="G24" s="60">
        <v>93911</v>
      </c>
      <c r="H24" s="61">
        <v>349</v>
      </c>
      <c r="I24" s="77"/>
      <c r="J24" s="72" t="s">
        <v>88</v>
      </c>
      <c r="K24" s="72" t="s">
        <v>89</v>
      </c>
      <c r="L24" s="79">
        <f>(2*5+4+2*3+1)/6</f>
        <v>3.5</v>
      </c>
      <c r="M24" s="72" t="s">
        <v>31</v>
      </c>
      <c r="N24" s="58"/>
      <c r="O24" s="2"/>
      <c r="P24" s="2"/>
      <c r="Q24" s="2"/>
      <c r="R24" s="2"/>
      <c r="S24" s="2"/>
      <c r="T24" s="2"/>
      <c r="U24" s="2"/>
      <c r="V24" s="2"/>
      <c r="W24" s="2"/>
      <c r="X24" s="2"/>
      <c r="Y24" s="2"/>
      <c r="Z24" s="2"/>
    </row>
    <row r="25" spans="1:26" ht="99.75" customHeight="1" x14ac:dyDescent="0.3">
      <c r="A25" s="15">
        <v>19</v>
      </c>
      <c r="B25" s="16">
        <v>4</v>
      </c>
      <c r="C25" s="59" t="s">
        <v>90</v>
      </c>
      <c r="D25" s="59" t="s">
        <v>91</v>
      </c>
      <c r="E25" s="59" t="s">
        <v>16</v>
      </c>
      <c r="F25" s="60">
        <v>2022</v>
      </c>
      <c r="G25" s="60">
        <v>74528</v>
      </c>
      <c r="H25" s="61">
        <v>369</v>
      </c>
      <c r="I25" s="77"/>
      <c r="J25" s="72" t="s">
        <v>92</v>
      </c>
      <c r="K25" s="54"/>
      <c r="L25" s="80" t="s">
        <v>98</v>
      </c>
      <c r="M25" s="72" t="s">
        <v>94</v>
      </c>
      <c r="N25" s="58"/>
      <c r="O25" s="2"/>
      <c r="P25" s="2"/>
      <c r="Q25" s="2"/>
      <c r="R25" s="2"/>
      <c r="S25" s="2"/>
      <c r="T25" s="2"/>
      <c r="U25" s="2"/>
      <c r="V25" s="2"/>
      <c r="W25" s="2"/>
      <c r="X25" s="2"/>
      <c r="Y25" s="2"/>
      <c r="Z25" s="2"/>
    </row>
    <row r="26" spans="1:26" ht="99.75" customHeight="1" x14ac:dyDescent="0.3">
      <c r="A26" s="15">
        <v>20</v>
      </c>
      <c r="B26" s="16">
        <v>4</v>
      </c>
      <c r="C26" s="59" t="s">
        <v>95</v>
      </c>
      <c r="D26" s="59" t="s">
        <v>96</v>
      </c>
      <c r="E26" s="59" t="s">
        <v>51</v>
      </c>
      <c r="F26" s="60">
        <v>2019</v>
      </c>
      <c r="G26" s="60">
        <v>57104</v>
      </c>
      <c r="H26" s="61">
        <v>329</v>
      </c>
      <c r="I26" s="49"/>
      <c r="J26" s="46" t="s">
        <v>97</v>
      </c>
      <c r="K26" s="54"/>
      <c r="L26" s="80" t="s">
        <v>93</v>
      </c>
      <c r="M26" s="49" t="s">
        <v>99</v>
      </c>
      <c r="N26" s="58"/>
      <c r="O26" s="2"/>
      <c r="P26" s="2"/>
      <c r="Q26" s="2"/>
      <c r="R26" s="2"/>
      <c r="S26" s="2"/>
      <c r="T26" s="2"/>
      <c r="U26" s="2"/>
      <c r="V26" s="2"/>
      <c r="W26" s="2"/>
      <c r="X26" s="2"/>
      <c r="Y26" s="2"/>
      <c r="Z26" s="2"/>
    </row>
    <row r="27" spans="1:26" ht="99.75" customHeight="1" x14ac:dyDescent="0.3">
      <c r="A27" s="15">
        <v>21</v>
      </c>
      <c r="B27" s="16">
        <v>4</v>
      </c>
      <c r="C27" s="59" t="s">
        <v>100</v>
      </c>
      <c r="D27" s="59" t="s">
        <v>101</v>
      </c>
      <c r="E27" s="59" t="s">
        <v>16</v>
      </c>
      <c r="F27" s="60">
        <v>2024</v>
      </c>
      <c r="G27" s="60">
        <v>54092</v>
      </c>
      <c r="H27" s="61">
        <v>219</v>
      </c>
      <c r="I27" s="49"/>
      <c r="J27" s="46" t="s">
        <v>102</v>
      </c>
      <c r="K27" s="54" t="s">
        <v>103</v>
      </c>
      <c r="L27" s="80" t="s">
        <v>117</v>
      </c>
      <c r="M27" s="49" t="s">
        <v>104</v>
      </c>
      <c r="N27" s="25"/>
      <c r="O27" s="2"/>
      <c r="P27" s="2"/>
      <c r="Q27" s="2"/>
      <c r="R27" s="2"/>
      <c r="S27" s="2"/>
      <c r="T27" s="2"/>
      <c r="U27" s="2"/>
      <c r="V27" s="2"/>
      <c r="W27" s="2"/>
      <c r="X27" s="2"/>
      <c r="Y27" s="2"/>
      <c r="Z27" s="2"/>
    </row>
    <row r="28" spans="1:26" ht="99.75" customHeight="1" x14ac:dyDescent="0.3">
      <c r="A28" s="15">
        <v>22</v>
      </c>
      <c r="B28" s="16">
        <v>4</v>
      </c>
      <c r="C28" s="59" t="s">
        <v>105</v>
      </c>
      <c r="D28" s="59" t="s">
        <v>106</v>
      </c>
      <c r="E28" s="59" t="s">
        <v>51</v>
      </c>
      <c r="F28" s="60">
        <v>2020</v>
      </c>
      <c r="G28" s="60">
        <v>51512</v>
      </c>
      <c r="H28" s="61">
        <v>299</v>
      </c>
      <c r="I28" s="49"/>
      <c r="J28" s="46" t="s">
        <v>107</v>
      </c>
      <c r="K28" s="81"/>
      <c r="L28" s="80" t="s">
        <v>118</v>
      </c>
      <c r="M28" s="49" t="s">
        <v>108</v>
      </c>
      <c r="N28" s="58"/>
      <c r="O28" s="2"/>
      <c r="P28" s="2"/>
      <c r="Q28" s="2"/>
      <c r="R28" s="2"/>
      <c r="S28" s="2"/>
      <c r="T28" s="2"/>
      <c r="U28" s="2"/>
      <c r="V28" s="2"/>
      <c r="W28" s="2"/>
      <c r="X28" s="2"/>
      <c r="Y28" s="2"/>
      <c r="Z28" s="2"/>
    </row>
    <row r="29" spans="1:26" ht="99.75" customHeight="1" x14ac:dyDescent="0.3">
      <c r="A29" s="15">
        <v>23</v>
      </c>
      <c r="B29" s="16">
        <v>4</v>
      </c>
      <c r="C29" s="59" t="s">
        <v>109</v>
      </c>
      <c r="D29" s="59" t="s">
        <v>110</v>
      </c>
      <c r="E29" s="59" t="s">
        <v>51</v>
      </c>
      <c r="F29" s="60">
        <v>2020</v>
      </c>
      <c r="G29" s="60">
        <v>79985</v>
      </c>
      <c r="H29" s="61">
        <v>689</v>
      </c>
      <c r="I29" s="49"/>
      <c r="J29" s="46" t="s">
        <v>111</v>
      </c>
      <c r="K29" s="81" t="s">
        <v>112</v>
      </c>
      <c r="L29" s="80" t="s">
        <v>119</v>
      </c>
      <c r="M29" s="49" t="s">
        <v>53</v>
      </c>
      <c r="N29" s="25"/>
      <c r="O29" s="2"/>
      <c r="P29" s="2"/>
      <c r="Q29" s="2"/>
      <c r="R29" s="2"/>
      <c r="S29" s="2"/>
      <c r="T29" s="2"/>
      <c r="U29" s="2"/>
      <c r="V29" s="2"/>
      <c r="W29" s="2"/>
      <c r="X29" s="2"/>
      <c r="Y29" s="2"/>
      <c r="Z29" s="2"/>
    </row>
    <row r="30" spans="1:26" ht="99.75" customHeight="1" x14ac:dyDescent="0.3">
      <c r="A30" s="15">
        <v>24</v>
      </c>
      <c r="B30" s="16">
        <v>4</v>
      </c>
      <c r="C30" s="59" t="s">
        <v>113</v>
      </c>
      <c r="D30" s="59" t="s">
        <v>114</v>
      </c>
      <c r="E30" s="59" t="s">
        <v>51</v>
      </c>
      <c r="F30" s="60">
        <v>2022</v>
      </c>
      <c r="G30" s="60">
        <v>92470</v>
      </c>
      <c r="H30" s="61">
        <v>370</v>
      </c>
      <c r="I30" s="49"/>
      <c r="J30" s="46" t="s">
        <v>115</v>
      </c>
      <c r="K30" s="54"/>
      <c r="L30" s="55" t="s">
        <v>119</v>
      </c>
      <c r="M30" s="49" t="s">
        <v>116</v>
      </c>
      <c r="N30" s="25"/>
      <c r="O30" s="2"/>
      <c r="P30" s="2"/>
      <c r="Q30" s="2"/>
      <c r="R30" s="2"/>
      <c r="S30" s="2"/>
      <c r="T30" s="2"/>
      <c r="U30" s="2"/>
      <c r="V30" s="2"/>
      <c r="W30" s="2"/>
      <c r="X30" s="2"/>
      <c r="Y30" s="2"/>
      <c r="Z30" s="2"/>
    </row>
    <row r="31" spans="1:26" ht="18" customHeight="1" x14ac:dyDescent="0.3">
      <c r="A31" s="2"/>
      <c r="B31" s="2"/>
      <c r="C31" s="3"/>
      <c r="D31" s="3"/>
      <c r="E31" s="2"/>
      <c r="F31" s="2"/>
      <c r="G31" s="2"/>
      <c r="H31" s="2"/>
      <c r="I31" s="2"/>
      <c r="J31" s="2"/>
      <c r="K31" s="2"/>
      <c r="L31" s="2"/>
      <c r="M31" s="2"/>
      <c r="N31" s="2"/>
      <c r="O31" s="2"/>
      <c r="P31" s="2"/>
      <c r="Q31" s="2"/>
      <c r="R31" s="2"/>
      <c r="S31" s="2"/>
      <c r="T31" s="2"/>
      <c r="U31" s="2"/>
      <c r="V31" s="2"/>
      <c r="W31" s="2"/>
      <c r="X31" s="2"/>
      <c r="Y31" s="2"/>
      <c r="Z31" s="2"/>
    </row>
    <row r="32" spans="1:26" ht="18" customHeight="1" x14ac:dyDescent="0.3">
      <c r="A32" s="2"/>
      <c r="B32" s="2"/>
      <c r="C32" s="3"/>
      <c r="D32" s="3"/>
      <c r="E32" s="2"/>
      <c r="F32" s="2"/>
      <c r="G32" s="2"/>
      <c r="H32" s="2"/>
      <c r="I32" s="2"/>
      <c r="J32" s="2"/>
      <c r="K32" s="2"/>
      <c r="L32" s="2"/>
      <c r="M32" s="2"/>
      <c r="N32" s="2"/>
      <c r="O32" s="2"/>
      <c r="P32" s="2"/>
      <c r="Q32" s="2"/>
      <c r="R32" s="2"/>
      <c r="S32" s="2"/>
      <c r="T32" s="2"/>
      <c r="U32" s="2"/>
      <c r="V32" s="2"/>
      <c r="W32" s="2"/>
      <c r="X32" s="2"/>
      <c r="Y32" s="2"/>
      <c r="Z32" s="2"/>
    </row>
    <row r="33" spans="1:26" ht="18" customHeight="1" x14ac:dyDescent="0.3">
      <c r="A33" s="2"/>
      <c r="B33" s="2"/>
      <c r="C33" s="3"/>
      <c r="D33" s="3"/>
      <c r="E33" s="2"/>
      <c r="F33" s="2"/>
      <c r="G33" s="2"/>
      <c r="H33" s="2"/>
      <c r="I33" s="2"/>
      <c r="J33" s="2"/>
      <c r="K33" s="2"/>
      <c r="L33" s="2"/>
      <c r="M33" s="2"/>
      <c r="N33" s="2"/>
      <c r="O33" s="2"/>
      <c r="P33" s="2"/>
      <c r="Q33" s="2"/>
      <c r="R33" s="2"/>
      <c r="S33" s="2"/>
      <c r="T33" s="2"/>
      <c r="U33" s="2"/>
      <c r="V33" s="2"/>
      <c r="W33" s="2"/>
      <c r="X33" s="2"/>
      <c r="Y33" s="2"/>
      <c r="Z33" s="2"/>
    </row>
    <row r="34" spans="1:26" ht="18" customHeight="1" x14ac:dyDescent="0.3">
      <c r="A34" s="2"/>
      <c r="B34" s="2"/>
      <c r="C34" s="3"/>
      <c r="D34" s="3"/>
      <c r="E34" s="2"/>
      <c r="F34" s="2"/>
      <c r="G34" s="2"/>
      <c r="H34" s="2"/>
      <c r="I34" s="2"/>
      <c r="J34" s="2"/>
      <c r="K34" s="2"/>
      <c r="L34" s="2"/>
      <c r="M34" s="2"/>
      <c r="N34" s="2"/>
      <c r="O34" s="2"/>
      <c r="P34" s="2"/>
      <c r="Q34" s="2"/>
      <c r="R34" s="2"/>
      <c r="S34" s="2"/>
      <c r="T34" s="2"/>
      <c r="U34" s="2"/>
      <c r="V34" s="2"/>
      <c r="W34" s="2"/>
      <c r="X34" s="2"/>
      <c r="Y34" s="2"/>
      <c r="Z34" s="2"/>
    </row>
    <row r="35" spans="1:26" ht="18" customHeight="1" x14ac:dyDescent="0.3">
      <c r="A35" s="2"/>
      <c r="B35" s="2"/>
      <c r="C35" s="3"/>
      <c r="D35" s="3"/>
      <c r="E35" s="2"/>
      <c r="F35" s="2"/>
      <c r="G35" s="2"/>
      <c r="H35" s="2"/>
      <c r="I35" s="2"/>
      <c r="J35" s="2"/>
      <c r="K35" s="2"/>
      <c r="L35" s="2"/>
      <c r="M35" s="2"/>
      <c r="N35" s="2"/>
      <c r="O35" s="2"/>
      <c r="P35" s="2"/>
      <c r="Q35" s="2"/>
      <c r="R35" s="2"/>
      <c r="S35" s="2"/>
      <c r="T35" s="2"/>
      <c r="U35" s="2"/>
      <c r="V35" s="2"/>
      <c r="W35" s="2"/>
      <c r="X35" s="2"/>
      <c r="Y35" s="2"/>
      <c r="Z35" s="2"/>
    </row>
    <row r="36" spans="1:26" ht="18" customHeight="1" x14ac:dyDescent="0.3">
      <c r="A36" s="2"/>
      <c r="B36" s="2"/>
      <c r="C36" s="3"/>
      <c r="D36" s="3"/>
      <c r="E36" s="2"/>
      <c r="F36" s="2"/>
      <c r="G36" s="2"/>
      <c r="H36" s="2"/>
      <c r="I36" s="2"/>
      <c r="J36" s="2"/>
      <c r="K36" s="2"/>
      <c r="L36" s="2"/>
      <c r="M36" s="2"/>
      <c r="N36" s="2"/>
      <c r="O36" s="2"/>
      <c r="P36" s="2"/>
      <c r="Q36" s="2"/>
      <c r="R36" s="2"/>
      <c r="S36" s="2"/>
      <c r="T36" s="2"/>
      <c r="U36" s="2"/>
      <c r="V36" s="2"/>
      <c r="W36" s="2"/>
      <c r="X36" s="2"/>
      <c r="Y36" s="2"/>
      <c r="Z36" s="2"/>
    </row>
    <row r="37" spans="1:26" ht="18" customHeight="1" x14ac:dyDescent="0.3">
      <c r="A37" s="2"/>
      <c r="B37" s="2"/>
      <c r="C37" s="3"/>
      <c r="D37" s="3"/>
      <c r="E37" s="2"/>
      <c r="F37" s="2"/>
      <c r="G37" s="2"/>
      <c r="H37" s="2"/>
      <c r="I37" s="2"/>
      <c r="J37" s="2"/>
      <c r="K37" s="2"/>
      <c r="L37" s="2"/>
      <c r="M37" s="2"/>
      <c r="N37" s="2"/>
      <c r="O37" s="2"/>
      <c r="P37" s="2"/>
      <c r="Q37" s="2"/>
      <c r="R37" s="2"/>
      <c r="S37" s="2"/>
      <c r="T37" s="2"/>
      <c r="U37" s="2"/>
      <c r="V37" s="2"/>
      <c r="W37" s="2"/>
      <c r="X37" s="2"/>
      <c r="Y37" s="2"/>
      <c r="Z37" s="2"/>
    </row>
    <row r="38" spans="1:26" ht="18" customHeight="1" x14ac:dyDescent="0.3">
      <c r="A38" s="2"/>
      <c r="B38" s="2"/>
      <c r="C38" s="3"/>
      <c r="D38" s="3"/>
      <c r="E38" s="2"/>
      <c r="F38" s="2"/>
      <c r="G38" s="2"/>
      <c r="H38" s="2"/>
      <c r="I38" s="2"/>
      <c r="J38" s="2"/>
      <c r="K38" s="2"/>
      <c r="L38" s="2"/>
      <c r="M38" s="2"/>
      <c r="N38" s="2"/>
      <c r="O38" s="2"/>
      <c r="P38" s="2"/>
      <c r="Q38" s="2"/>
      <c r="R38" s="2"/>
      <c r="S38" s="2"/>
      <c r="T38" s="2"/>
      <c r="U38" s="2"/>
      <c r="V38" s="2"/>
      <c r="W38" s="2"/>
      <c r="X38" s="2"/>
      <c r="Y38" s="2"/>
      <c r="Z38" s="2"/>
    </row>
    <row r="39" spans="1:26" ht="18" customHeight="1" x14ac:dyDescent="0.3">
      <c r="A39" s="2"/>
      <c r="B39" s="2"/>
      <c r="C39" s="3"/>
      <c r="D39" s="3"/>
      <c r="E39" s="2"/>
      <c r="F39" s="2"/>
      <c r="G39" s="2"/>
      <c r="H39" s="2"/>
      <c r="I39" s="2"/>
      <c r="J39" s="2"/>
      <c r="K39" s="2"/>
      <c r="L39" s="2"/>
      <c r="M39" s="2"/>
      <c r="N39" s="2"/>
      <c r="O39" s="2"/>
      <c r="P39" s="2"/>
      <c r="Q39" s="2"/>
      <c r="R39" s="2"/>
      <c r="S39" s="2"/>
      <c r="T39" s="2"/>
      <c r="U39" s="2"/>
      <c r="V39" s="2"/>
      <c r="W39" s="2"/>
      <c r="X39" s="2"/>
      <c r="Y39" s="2"/>
      <c r="Z39" s="2"/>
    </row>
    <row r="40" spans="1:26" ht="18" customHeight="1" x14ac:dyDescent="0.3">
      <c r="A40" s="2"/>
      <c r="B40" s="2"/>
      <c r="C40" s="3"/>
      <c r="D40" s="3"/>
      <c r="E40" s="2"/>
      <c r="F40" s="2"/>
      <c r="G40" s="2"/>
      <c r="H40" s="2"/>
      <c r="I40" s="2"/>
      <c r="J40" s="2"/>
      <c r="K40" s="2"/>
      <c r="L40" s="2"/>
      <c r="M40" s="2"/>
      <c r="N40" s="2"/>
      <c r="O40" s="2"/>
      <c r="P40" s="2"/>
      <c r="Q40" s="2"/>
      <c r="R40" s="2"/>
      <c r="S40" s="2"/>
      <c r="T40" s="2"/>
      <c r="U40" s="2"/>
      <c r="V40" s="2"/>
      <c r="W40" s="2"/>
      <c r="X40" s="2"/>
      <c r="Y40" s="2"/>
      <c r="Z40" s="2"/>
    </row>
    <row r="41" spans="1:26" ht="18" customHeight="1" x14ac:dyDescent="0.3">
      <c r="A41" s="2"/>
      <c r="B41" s="2"/>
      <c r="C41" s="3"/>
      <c r="D41" s="3"/>
      <c r="E41" s="2"/>
      <c r="F41" s="2"/>
      <c r="G41" s="2"/>
      <c r="H41" s="2"/>
      <c r="I41" s="2"/>
      <c r="J41" s="2"/>
      <c r="K41" s="2"/>
      <c r="L41" s="2"/>
      <c r="M41" s="2"/>
      <c r="N41" s="2"/>
      <c r="O41" s="2"/>
      <c r="P41" s="2"/>
      <c r="Q41" s="2"/>
      <c r="R41" s="2"/>
      <c r="S41" s="2"/>
      <c r="T41" s="2"/>
      <c r="U41" s="2"/>
      <c r="V41" s="2"/>
      <c r="W41" s="2"/>
      <c r="X41" s="2"/>
      <c r="Y41" s="2"/>
      <c r="Z41" s="2"/>
    </row>
    <row r="42" spans="1:26" ht="18" customHeight="1" x14ac:dyDescent="0.3">
      <c r="A42" s="2"/>
      <c r="B42" s="2"/>
      <c r="C42" s="3"/>
      <c r="D42" s="3"/>
      <c r="E42" s="2"/>
      <c r="F42" s="2"/>
      <c r="G42" s="2"/>
      <c r="H42" s="2"/>
      <c r="I42" s="2"/>
      <c r="J42" s="2"/>
      <c r="K42" s="2"/>
      <c r="L42" s="2"/>
      <c r="M42" s="2"/>
      <c r="N42" s="2"/>
      <c r="O42" s="2"/>
      <c r="P42" s="2"/>
      <c r="Q42" s="2"/>
      <c r="R42" s="2"/>
      <c r="S42" s="2"/>
      <c r="T42" s="2"/>
      <c r="U42" s="2"/>
      <c r="V42" s="2"/>
      <c r="W42" s="2"/>
      <c r="X42" s="2"/>
      <c r="Y42" s="2"/>
      <c r="Z42" s="2"/>
    </row>
    <row r="43" spans="1:26" ht="18" customHeight="1" x14ac:dyDescent="0.3">
      <c r="A43" s="2"/>
      <c r="B43" s="2"/>
      <c r="C43" s="3"/>
      <c r="D43" s="3"/>
      <c r="E43" s="2"/>
      <c r="F43" s="2"/>
      <c r="G43" s="2"/>
      <c r="H43" s="2"/>
      <c r="I43" s="2"/>
      <c r="J43" s="2"/>
      <c r="K43" s="2"/>
      <c r="L43" s="2"/>
      <c r="M43" s="2"/>
      <c r="N43" s="2"/>
      <c r="O43" s="2"/>
      <c r="P43" s="2"/>
      <c r="Q43" s="2"/>
      <c r="R43" s="2"/>
      <c r="S43" s="2"/>
      <c r="T43" s="2"/>
      <c r="U43" s="2"/>
      <c r="V43" s="2"/>
      <c r="W43" s="2"/>
      <c r="X43" s="2"/>
      <c r="Y43" s="2"/>
      <c r="Z43" s="2"/>
    </row>
    <row r="44" spans="1:26" ht="18" customHeight="1" x14ac:dyDescent="0.3">
      <c r="A44" s="2"/>
      <c r="B44" s="2"/>
      <c r="C44" s="3"/>
      <c r="D44" s="3"/>
      <c r="E44" s="2"/>
      <c r="F44" s="2"/>
      <c r="G44" s="2"/>
      <c r="H44" s="2"/>
      <c r="I44" s="2"/>
      <c r="J44" s="2"/>
      <c r="K44" s="2"/>
      <c r="L44" s="2"/>
      <c r="M44" s="2"/>
      <c r="N44" s="2"/>
      <c r="O44" s="2"/>
      <c r="P44" s="2"/>
      <c r="Q44" s="2"/>
      <c r="R44" s="2"/>
      <c r="S44" s="2"/>
      <c r="T44" s="2"/>
      <c r="U44" s="2"/>
      <c r="V44" s="2"/>
      <c r="W44" s="2"/>
      <c r="X44" s="2"/>
      <c r="Y44" s="2"/>
      <c r="Z44" s="2"/>
    </row>
    <row r="45" spans="1:26" ht="18" customHeight="1" x14ac:dyDescent="0.3">
      <c r="A45" s="2"/>
      <c r="B45" s="2"/>
      <c r="C45" s="3"/>
      <c r="D45" s="3"/>
      <c r="E45" s="2"/>
      <c r="F45" s="2"/>
      <c r="G45" s="2"/>
      <c r="H45" s="2"/>
      <c r="I45" s="2"/>
      <c r="J45" s="2"/>
      <c r="K45" s="2"/>
      <c r="L45" s="2"/>
      <c r="M45" s="2"/>
      <c r="N45" s="2"/>
      <c r="O45" s="2"/>
      <c r="P45" s="2"/>
      <c r="Q45" s="2"/>
      <c r="R45" s="2"/>
      <c r="S45" s="2"/>
      <c r="T45" s="2"/>
      <c r="U45" s="2"/>
      <c r="V45" s="2"/>
      <c r="W45" s="2"/>
      <c r="X45" s="2"/>
      <c r="Y45" s="2"/>
      <c r="Z45" s="2"/>
    </row>
    <row r="46" spans="1:26" ht="18" customHeight="1" x14ac:dyDescent="0.3">
      <c r="A46" s="2"/>
      <c r="B46" s="2"/>
      <c r="C46" s="3"/>
      <c r="D46" s="3"/>
      <c r="E46" s="2"/>
      <c r="F46" s="2"/>
      <c r="G46" s="2"/>
      <c r="H46" s="2"/>
      <c r="I46" s="2"/>
      <c r="J46" s="2"/>
      <c r="K46" s="2"/>
      <c r="L46" s="2"/>
      <c r="M46" s="2"/>
      <c r="N46" s="2"/>
      <c r="O46" s="2"/>
      <c r="P46" s="2"/>
      <c r="Q46" s="2"/>
      <c r="R46" s="2"/>
      <c r="S46" s="2"/>
      <c r="T46" s="2"/>
      <c r="U46" s="2"/>
      <c r="V46" s="2"/>
      <c r="W46" s="2"/>
      <c r="X46" s="2"/>
      <c r="Y46" s="2"/>
      <c r="Z46" s="2"/>
    </row>
    <row r="47" spans="1:26" ht="18" customHeight="1" x14ac:dyDescent="0.3">
      <c r="A47" s="2"/>
      <c r="B47" s="2"/>
      <c r="C47" s="3"/>
      <c r="D47" s="3"/>
      <c r="E47" s="2"/>
      <c r="F47" s="2"/>
      <c r="G47" s="2"/>
      <c r="H47" s="2"/>
      <c r="I47" s="2"/>
      <c r="J47" s="2"/>
      <c r="K47" s="2"/>
      <c r="L47" s="2"/>
      <c r="M47" s="2"/>
      <c r="N47" s="2"/>
      <c r="O47" s="2"/>
      <c r="P47" s="2"/>
      <c r="Q47" s="2"/>
      <c r="R47" s="2"/>
      <c r="S47" s="2"/>
      <c r="T47" s="2"/>
      <c r="U47" s="2"/>
      <c r="V47" s="2"/>
      <c r="W47" s="2"/>
      <c r="X47" s="2"/>
      <c r="Y47" s="2"/>
      <c r="Z47" s="2"/>
    </row>
    <row r="48" spans="1:26" ht="18" customHeight="1" x14ac:dyDescent="0.3">
      <c r="A48" s="2"/>
      <c r="B48" s="2"/>
      <c r="C48" s="3"/>
      <c r="D48" s="3"/>
      <c r="E48" s="2"/>
      <c r="F48" s="2"/>
      <c r="G48" s="2"/>
      <c r="H48" s="2"/>
      <c r="I48" s="2"/>
      <c r="J48" s="2"/>
      <c r="K48" s="2"/>
      <c r="L48" s="2"/>
      <c r="M48" s="2"/>
      <c r="N48" s="2"/>
      <c r="O48" s="2"/>
      <c r="P48" s="2"/>
      <c r="Q48" s="2"/>
      <c r="R48" s="2"/>
      <c r="S48" s="2"/>
      <c r="T48" s="2"/>
      <c r="U48" s="2"/>
      <c r="V48" s="2"/>
      <c r="W48" s="2"/>
      <c r="X48" s="2"/>
      <c r="Y48" s="2"/>
      <c r="Z48" s="2"/>
    </row>
    <row r="49" spans="1:26" ht="18" customHeight="1" x14ac:dyDescent="0.3">
      <c r="A49" s="2"/>
      <c r="B49" s="2"/>
      <c r="C49" s="3"/>
      <c r="D49" s="3"/>
      <c r="E49" s="2"/>
      <c r="F49" s="2"/>
      <c r="G49" s="2"/>
      <c r="H49" s="2"/>
      <c r="I49" s="2"/>
      <c r="J49" s="2"/>
      <c r="K49" s="2"/>
      <c r="L49" s="2"/>
      <c r="M49" s="2"/>
      <c r="N49" s="2"/>
      <c r="O49" s="2"/>
      <c r="P49" s="2"/>
      <c r="Q49" s="2"/>
      <c r="R49" s="2"/>
      <c r="S49" s="2"/>
      <c r="T49" s="2"/>
      <c r="U49" s="2"/>
      <c r="V49" s="2"/>
      <c r="W49" s="2"/>
      <c r="X49" s="2"/>
      <c r="Y49" s="2"/>
      <c r="Z49" s="2"/>
    </row>
    <row r="50" spans="1:26" ht="18" customHeight="1" x14ac:dyDescent="0.3">
      <c r="A50" s="2"/>
      <c r="B50" s="2"/>
      <c r="C50" s="3"/>
      <c r="D50" s="3"/>
      <c r="E50" s="2"/>
      <c r="F50" s="2"/>
      <c r="G50" s="2"/>
      <c r="H50" s="2"/>
      <c r="I50" s="2"/>
      <c r="J50" s="2"/>
      <c r="K50" s="2"/>
      <c r="L50" s="2"/>
      <c r="M50" s="2"/>
      <c r="N50" s="2"/>
      <c r="O50" s="2"/>
      <c r="P50" s="2"/>
      <c r="Q50" s="2"/>
      <c r="R50" s="2"/>
      <c r="S50" s="2"/>
      <c r="T50" s="2"/>
      <c r="U50" s="2"/>
      <c r="V50" s="2"/>
      <c r="W50" s="2"/>
      <c r="X50" s="2"/>
      <c r="Y50" s="2"/>
      <c r="Z50" s="2"/>
    </row>
    <row r="51" spans="1:26" ht="18" customHeight="1" x14ac:dyDescent="0.3">
      <c r="A51" s="2"/>
      <c r="B51" s="2"/>
      <c r="C51" s="3"/>
      <c r="D51" s="3"/>
      <c r="E51" s="2"/>
      <c r="F51" s="2"/>
      <c r="G51" s="2"/>
      <c r="H51" s="2"/>
      <c r="I51" s="2"/>
      <c r="J51" s="2"/>
      <c r="K51" s="2"/>
      <c r="L51" s="2"/>
      <c r="M51" s="2"/>
      <c r="N51" s="2"/>
      <c r="O51" s="2"/>
      <c r="P51" s="2"/>
      <c r="Q51" s="2"/>
      <c r="R51" s="2"/>
      <c r="S51" s="2"/>
      <c r="T51" s="2"/>
      <c r="U51" s="2"/>
      <c r="V51" s="2"/>
      <c r="W51" s="2"/>
      <c r="X51" s="2"/>
      <c r="Y51" s="2"/>
      <c r="Z51" s="2"/>
    </row>
    <row r="52" spans="1:26" ht="18" customHeight="1" x14ac:dyDescent="0.3">
      <c r="A52" s="2"/>
      <c r="B52" s="2"/>
      <c r="C52" s="3"/>
      <c r="D52" s="3"/>
      <c r="E52" s="2"/>
      <c r="F52" s="2"/>
      <c r="G52" s="2"/>
      <c r="H52" s="2"/>
      <c r="I52" s="2"/>
      <c r="J52" s="2"/>
      <c r="K52" s="2"/>
      <c r="L52" s="2"/>
      <c r="M52" s="2"/>
      <c r="N52" s="2"/>
      <c r="O52" s="2"/>
      <c r="P52" s="2"/>
      <c r="Q52" s="2"/>
      <c r="R52" s="2"/>
      <c r="S52" s="2"/>
      <c r="T52" s="2"/>
      <c r="U52" s="2"/>
      <c r="V52" s="2"/>
      <c r="W52" s="2"/>
      <c r="X52" s="2"/>
      <c r="Y52" s="2"/>
      <c r="Z52" s="2"/>
    </row>
    <row r="53" spans="1:26" ht="18" customHeight="1" x14ac:dyDescent="0.3">
      <c r="A53" s="2"/>
      <c r="B53" s="2"/>
      <c r="C53" s="3"/>
      <c r="D53" s="3"/>
      <c r="E53" s="2"/>
      <c r="F53" s="2"/>
      <c r="G53" s="2"/>
      <c r="H53" s="2"/>
      <c r="I53" s="2"/>
      <c r="J53" s="2"/>
      <c r="K53" s="2"/>
      <c r="L53" s="2"/>
      <c r="M53" s="2"/>
      <c r="N53" s="2"/>
      <c r="O53" s="2"/>
      <c r="P53" s="2"/>
      <c r="Q53" s="2"/>
      <c r="R53" s="2"/>
      <c r="S53" s="2"/>
      <c r="T53" s="2"/>
      <c r="U53" s="2"/>
      <c r="V53" s="2"/>
      <c r="W53" s="2"/>
      <c r="X53" s="2"/>
      <c r="Y53" s="2"/>
      <c r="Z53" s="2"/>
    </row>
    <row r="54" spans="1:26" ht="18" customHeight="1" x14ac:dyDescent="0.3">
      <c r="A54" s="2"/>
      <c r="B54" s="2"/>
      <c r="C54" s="3"/>
      <c r="D54" s="3"/>
      <c r="E54" s="2"/>
      <c r="F54" s="2"/>
      <c r="G54" s="2"/>
      <c r="H54" s="2"/>
      <c r="I54" s="2"/>
      <c r="J54" s="2"/>
      <c r="K54" s="2"/>
      <c r="L54" s="2"/>
      <c r="M54" s="2"/>
      <c r="N54" s="2"/>
      <c r="O54" s="2"/>
      <c r="P54" s="2"/>
      <c r="Q54" s="2"/>
      <c r="R54" s="2"/>
      <c r="S54" s="2"/>
      <c r="T54" s="2"/>
      <c r="U54" s="2"/>
      <c r="V54" s="2"/>
      <c r="W54" s="2"/>
      <c r="X54" s="2"/>
      <c r="Y54" s="2"/>
      <c r="Z54" s="2"/>
    </row>
    <row r="55" spans="1:26" ht="18" customHeight="1" x14ac:dyDescent="0.3">
      <c r="A55" s="2"/>
      <c r="B55" s="2"/>
      <c r="C55" s="3"/>
      <c r="D55" s="3"/>
      <c r="E55" s="2"/>
      <c r="F55" s="2"/>
      <c r="G55" s="2"/>
      <c r="H55" s="2"/>
      <c r="I55" s="2"/>
      <c r="J55" s="2"/>
      <c r="K55" s="2"/>
      <c r="L55" s="2"/>
      <c r="M55" s="2"/>
      <c r="N55" s="2"/>
      <c r="O55" s="2"/>
      <c r="P55" s="2"/>
      <c r="Q55" s="2"/>
      <c r="R55" s="2"/>
      <c r="S55" s="2"/>
      <c r="T55" s="2"/>
      <c r="U55" s="2"/>
      <c r="V55" s="2"/>
      <c r="W55" s="2"/>
      <c r="X55" s="2"/>
      <c r="Y55" s="2"/>
      <c r="Z55" s="2"/>
    </row>
    <row r="56" spans="1:26" ht="18" customHeight="1" x14ac:dyDescent="0.3">
      <c r="A56" s="2"/>
      <c r="B56" s="2"/>
      <c r="C56" s="3"/>
      <c r="D56" s="3"/>
      <c r="E56" s="2"/>
      <c r="F56" s="2"/>
      <c r="G56" s="2"/>
      <c r="H56" s="2"/>
      <c r="I56" s="2"/>
      <c r="J56" s="2"/>
      <c r="K56" s="2"/>
      <c r="L56" s="2"/>
      <c r="M56" s="2"/>
      <c r="N56" s="2"/>
      <c r="O56" s="2"/>
      <c r="P56" s="2"/>
      <c r="Q56" s="2"/>
      <c r="R56" s="2"/>
      <c r="S56" s="2"/>
      <c r="T56" s="2"/>
      <c r="U56" s="2"/>
      <c r="V56" s="2"/>
      <c r="W56" s="2"/>
      <c r="X56" s="2"/>
      <c r="Y56" s="2"/>
      <c r="Z56" s="2"/>
    </row>
    <row r="57" spans="1:26" ht="18" customHeight="1" x14ac:dyDescent="0.3">
      <c r="A57" s="2"/>
      <c r="B57" s="2"/>
      <c r="C57" s="3"/>
      <c r="D57" s="3"/>
      <c r="E57" s="2"/>
      <c r="F57" s="2"/>
      <c r="G57" s="2"/>
      <c r="H57" s="2"/>
      <c r="I57" s="2"/>
      <c r="J57" s="2"/>
      <c r="K57" s="2"/>
      <c r="L57" s="2"/>
      <c r="M57" s="2"/>
      <c r="N57" s="2"/>
      <c r="O57" s="2"/>
      <c r="P57" s="2"/>
      <c r="Q57" s="2"/>
      <c r="R57" s="2"/>
      <c r="S57" s="2"/>
      <c r="T57" s="2"/>
      <c r="U57" s="2"/>
      <c r="V57" s="2"/>
      <c r="W57" s="2"/>
      <c r="X57" s="2"/>
      <c r="Y57" s="2"/>
      <c r="Z57" s="2"/>
    </row>
    <row r="58" spans="1:26" ht="18" customHeight="1" x14ac:dyDescent="0.3">
      <c r="A58" s="2"/>
      <c r="B58" s="2"/>
      <c r="C58" s="3"/>
      <c r="D58" s="3"/>
      <c r="E58" s="2"/>
      <c r="F58" s="2"/>
      <c r="G58" s="2"/>
      <c r="H58" s="2"/>
      <c r="I58" s="2"/>
      <c r="J58" s="2"/>
      <c r="K58" s="2"/>
      <c r="L58" s="2"/>
      <c r="M58" s="2"/>
      <c r="N58" s="2"/>
      <c r="O58" s="2"/>
      <c r="P58" s="2"/>
      <c r="Q58" s="2"/>
      <c r="R58" s="2"/>
      <c r="S58" s="2"/>
      <c r="T58" s="2"/>
      <c r="U58" s="2"/>
      <c r="V58" s="2"/>
      <c r="W58" s="2"/>
      <c r="X58" s="2"/>
      <c r="Y58" s="2"/>
      <c r="Z58" s="2"/>
    </row>
    <row r="59" spans="1:26" ht="18" customHeight="1" x14ac:dyDescent="0.3">
      <c r="A59" s="2"/>
      <c r="B59" s="2"/>
      <c r="C59" s="3"/>
      <c r="D59" s="3"/>
      <c r="E59" s="2"/>
      <c r="F59" s="2"/>
      <c r="G59" s="2"/>
      <c r="H59" s="2"/>
      <c r="I59" s="2"/>
      <c r="J59" s="2"/>
      <c r="K59" s="2"/>
      <c r="L59" s="2"/>
      <c r="M59" s="2"/>
      <c r="N59" s="2"/>
      <c r="O59" s="2"/>
      <c r="P59" s="2"/>
      <c r="Q59" s="2"/>
      <c r="R59" s="2"/>
      <c r="S59" s="2"/>
      <c r="T59" s="2"/>
      <c r="U59" s="2"/>
      <c r="V59" s="2"/>
      <c r="W59" s="2"/>
      <c r="X59" s="2"/>
      <c r="Y59" s="2"/>
      <c r="Z59" s="2"/>
    </row>
    <row r="60" spans="1:26" ht="18" customHeight="1" x14ac:dyDescent="0.3">
      <c r="A60" s="2"/>
      <c r="B60" s="2"/>
      <c r="C60" s="3"/>
      <c r="D60" s="3"/>
      <c r="E60" s="2"/>
      <c r="F60" s="2"/>
      <c r="G60" s="2"/>
      <c r="H60" s="2"/>
      <c r="I60" s="2"/>
      <c r="J60" s="2"/>
      <c r="K60" s="2"/>
      <c r="L60" s="2"/>
      <c r="M60" s="2"/>
      <c r="N60" s="2"/>
      <c r="O60" s="2"/>
      <c r="P60" s="2"/>
      <c r="Q60" s="2"/>
      <c r="R60" s="2"/>
      <c r="S60" s="2"/>
      <c r="T60" s="2"/>
      <c r="U60" s="2"/>
      <c r="V60" s="2"/>
      <c r="W60" s="2"/>
      <c r="X60" s="2"/>
      <c r="Y60" s="2"/>
      <c r="Z60" s="2"/>
    </row>
    <row r="61" spans="1:26" ht="18" customHeight="1" x14ac:dyDescent="0.3">
      <c r="A61" s="2"/>
      <c r="B61" s="2"/>
      <c r="C61" s="3"/>
      <c r="D61" s="3"/>
      <c r="E61" s="2"/>
      <c r="F61" s="2"/>
      <c r="G61" s="2"/>
      <c r="H61" s="2"/>
      <c r="I61" s="2"/>
      <c r="J61" s="2"/>
      <c r="K61" s="2"/>
      <c r="L61" s="2"/>
      <c r="M61" s="2"/>
      <c r="N61" s="2"/>
      <c r="O61" s="2"/>
      <c r="P61" s="2"/>
      <c r="Q61" s="2"/>
      <c r="R61" s="2"/>
      <c r="S61" s="2"/>
      <c r="T61" s="2"/>
      <c r="U61" s="2"/>
      <c r="V61" s="2"/>
      <c r="W61" s="2"/>
      <c r="X61" s="2"/>
      <c r="Y61" s="2"/>
      <c r="Z61" s="2"/>
    </row>
    <row r="62" spans="1:26" ht="18" customHeight="1" x14ac:dyDescent="0.3">
      <c r="A62" s="2"/>
      <c r="B62" s="2"/>
      <c r="C62" s="3"/>
      <c r="D62" s="3"/>
      <c r="E62" s="2"/>
      <c r="F62" s="2"/>
      <c r="G62" s="2"/>
      <c r="H62" s="2"/>
      <c r="I62" s="2"/>
      <c r="J62" s="2"/>
      <c r="K62" s="2"/>
      <c r="L62" s="2"/>
      <c r="M62" s="2"/>
      <c r="N62" s="2"/>
      <c r="O62" s="2"/>
      <c r="P62" s="2"/>
      <c r="Q62" s="2"/>
      <c r="R62" s="2"/>
      <c r="S62" s="2"/>
      <c r="T62" s="2"/>
      <c r="U62" s="2"/>
      <c r="V62" s="2"/>
      <c r="W62" s="2"/>
      <c r="X62" s="2"/>
      <c r="Y62" s="2"/>
      <c r="Z62" s="2"/>
    </row>
    <row r="63" spans="1:26" ht="18" customHeight="1" x14ac:dyDescent="0.3">
      <c r="A63" s="2"/>
      <c r="B63" s="2"/>
      <c r="C63" s="3"/>
      <c r="D63" s="3"/>
      <c r="E63" s="2"/>
      <c r="F63" s="2"/>
      <c r="G63" s="2"/>
      <c r="H63" s="2"/>
      <c r="I63" s="2"/>
      <c r="J63" s="2"/>
      <c r="K63" s="2"/>
      <c r="L63" s="2"/>
      <c r="M63" s="2"/>
      <c r="N63" s="2"/>
      <c r="O63" s="2"/>
      <c r="P63" s="2"/>
      <c r="Q63" s="2"/>
      <c r="R63" s="2"/>
      <c r="S63" s="2"/>
      <c r="T63" s="2"/>
      <c r="U63" s="2"/>
      <c r="V63" s="2"/>
      <c r="W63" s="2"/>
      <c r="X63" s="2"/>
      <c r="Y63" s="2"/>
      <c r="Z63" s="2"/>
    </row>
    <row r="64" spans="1:26" ht="18" customHeight="1" x14ac:dyDescent="0.3">
      <c r="A64" s="2"/>
      <c r="B64" s="2"/>
      <c r="C64" s="3"/>
      <c r="D64" s="3"/>
      <c r="E64" s="2"/>
      <c r="F64" s="2"/>
      <c r="G64" s="2"/>
      <c r="H64" s="2"/>
      <c r="I64" s="2"/>
      <c r="J64" s="2"/>
      <c r="K64" s="2"/>
      <c r="L64" s="2"/>
      <c r="M64" s="2"/>
      <c r="N64" s="2"/>
      <c r="O64" s="2"/>
      <c r="P64" s="2"/>
      <c r="Q64" s="2"/>
      <c r="R64" s="2"/>
      <c r="S64" s="2"/>
      <c r="T64" s="2"/>
      <c r="U64" s="2"/>
      <c r="V64" s="2"/>
      <c r="W64" s="2"/>
      <c r="X64" s="2"/>
      <c r="Y64" s="2"/>
      <c r="Z64" s="2"/>
    </row>
    <row r="65" spans="1:26" ht="18" customHeight="1" x14ac:dyDescent="0.3">
      <c r="A65" s="2"/>
      <c r="B65" s="2"/>
      <c r="C65" s="3"/>
      <c r="D65" s="3"/>
      <c r="E65" s="2"/>
      <c r="F65" s="2"/>
      <c r="G65" s="2"/>
      <c r="H65" s="2"/>
      <c r="I65" s="2"/>
      <c r="J65" s="2"/>
      <c r="K65" s="2"/>
      <c r="L65" s="2"/>
      <c r="M65" s="2"/>
      <c r="N65" s="2"/>
      <c r="O65" s="2"/>
      <c r="P65" s="2"/>
      <c r="Q65" s="2"/>
      <c r="R65" s="2"/>
      <c r="S65" s="2"/>
      <c r="T65" s="2"/>
      <c r="U65" s="2"/>
      <c r="V65" s="2"/>
      <c r="W65" s="2"/>
      <c r="X65" s="2"/>
      <c r="Y65" s="2"/>
      <c r="Z65" s="2"/>
    </row>
    <row r="66" spans="1:26" ht="18" customHeight="1" x14ac:dyDescent="0.3">
      <c r="A66" s="2"/>
      <c r="B66" s="2"/>
      <c r="C66" s="3"/>
      <c r="D66" s="3"/>
      <c r="E66" s="2"/>
      <c r="F66" s="2"/>
      <c r="G66" s="2"/>
      <c r="H66" s="2"/>
      <c r="I66" s="2"/>
      <c r="J66" s="2"/>
      <c r="K66" s="2"/>
      <c r="L66" s="2"/>
      <c r="M66" s="2"/>
      <c r="N66" s="2"/>
      <c r="O66" s="2"/>
      <c r="P66" s="2"/>
      <c r="Q66" s="2"/>
      <c r="R66" s="2"/>
      <c r="S66" s="2"/>
      <c r="T66" s="2"/>
      <c r="U66" s="2"/>
      <c r="V66" s="2"/>
      <c r="W66" s="2"/>
      <c r="X66" s="2"/>
      <c r="Y66" s="2"/>
      <c r="Z66" s="2"/>
    </row>
    <row r="67" spans="1:26" ht="18" customHeight="1" x14ac:dyDescent="0.3">
      <c r="A67" s="2"/>
      <c r="B67" s="2"/>
      <c r="C67" s="3"/>
      <c r="D67" s="3"/>
      <c r="E67" s="2"/>
      <c r="F67" s="2"/>
      <c r="G67" s="2"/>
      <c r="H67" s="2"/>
      <c r="I67" s="2"/>
      <c r="J67" s="2"/>
      <c r="K67" s="2"/>
      <c r="L67" s="2"/>
      <c r="M67" s="2"/>
      <c r="N67" s="2"/>
      <c r="O67" s="2"/>
      <c r="P67" s="2"/>
      <c r="Q67" s="2"/>
      <c r="R67" s="2"/>
      <c r="S67" s="2"/>
      <c r="T67" s="2"/>
      <c r="U67" s="2"/>
      <c r="V67" s="2"/>
      <c r="W67" s="2"/>
      <c r="X67" s="2"/>
      <c r="Y67" s="2"/>
      <c r="Z67" s="2"/>
    </row>
    <row r="68" spans="1:26" ht="18" customHeight="1" x14ac:dyDescent="0.3">
      <c r="A68" s="2"/>
      <c r="B68" s="2"/>
      <c r="C68" s="3"/>
      <c r="D68" s="3"/>
      <c r="E68" s="2"/>
      <c r="F68" s="2"/>
      <c r="G68" s="2"/>
      <c r="H68" s="2"/>
      <c r="I68" s="2"/>
      <c r="J68" s="2"/>
      <c r="K68" s="2"/>
      <c r="L68" s="2"/>
      <c r="M68" s="2"/>
      <c r="N68" s="2"/>
      <c r="O68" s="2"/>
      <c r="P68" s="2"/>
      <c r="Q68" s="2"/>
      <c r="R68" s="2"/>
      <c r="S68" s="2"/>
      <c r="T68" s="2"/>
      <c r="U68" s="2"/>
      <c r="V68" s="2"/>
      <c r="W68" s="2"/>
      <c r="X68" s="2"/>
      <c r="Y68" s="2"/>
      <c r="Z68" s="2"/>
    </row>
    <row r="69" spans="1:26" ht="18" customHeight="1" x14ac:dyDescent="0.3">
      <c r="A69" s="2"/>
      <c r="B69" s="2"/>
      <c r="C69" s="3"/>
      <c r="D69" s="3"/>
      <c r="E69" s="2"/>
      <c r="F69" s="2"/>
      <c r="G69" s="2"/>
      <c r="H69" s="2"/>
      <c r="I69" s="2"/>
      <c r="J69" s="2"/>
      <c r="K69" s="2"/>
      <c r="L69" s="2"/>
      <c r="M69" s="2"/>
      <c r="N69" s="2"/>
      <c r="O69" s="2"/>
      <c r="P69" s="2"/>
      <c r="Q69" s="2"/>
      <c r="R69" s="2"/>
      <c r="S69" s="2"/>
      <c r="T69" s="2"/>
      <c r="U69" s="2"/>
      <c r="V69" s="2"/>
      <c r="W69" s="2"/>
      <c r="X69" s="2"/>
      <c r="Y69" s="2"/>
      <c r="Z69" s="2"/>
    </row>
    <row r="70" spans="1:26" ht="18" customHeight="1" x14ac:dyDescent="0.3">
      <c r="A70" s="2"/>
      <c r="B70" s="2"/>
      <c r="C70" s="3"/>
      <c r="D70" s="3"/>
      <c r="E70" s="2"/>
      <c r="F70" s="2"/>
      <c r="G70" s="2"/>
      <c r="H70" s="2"/>
      <c r="I70" s="2"/>
      <c r="J70" s="2"/>
      <c r="K70" s="2"/>
      <c r="L70" s="2"/>
      <c r="M70" s="2"/>
      <c r="N70" s="2"/>
      <c r="O70" s="2"/>
      <c r="P70" s="2"/>
      <c r="Q70" s="2"/>
      <c r="R70" s="2"/>
      <c r="S70" s="2"/>
      <c r="T70" s="2"/>
      <c r="U70" s="2"/>
      <c r="V70" s="2"/>
      <c r="W70" s="2"/>
      <c r="X70" s="2"/>
      <c r="Y70" s="2"/>
      <c r="Z70" s="2"/>
    </row>
    <row r="71" spans="1:26" ht="18" customHeight="1" x14ac:dyDescent="0.3">
      <c r="A71" s="2"/>
      <c r="B71" s="2"/>
      <c r="C71" s="3"/>
      <c r="D71" s="3"/>
      <c r="E71" s="2"/>
      <c r="F71" s="2"/>
      <c r="G71" s="2"/>
      <c r="H71" s="2"/>
      <c r="I71" s="2"/>
      <c r="J71" s="2"/>
      <c r="K71" s="2"/>
      <c r="L71" s="2"/>
      <c r="M71" s="2"/>
      <c r="N71" s="2"/>
      <c r="O71" s="2"/>
      <c r="P71" s="2"/>
      <c r="Q71" s="2"/>
      <c r="R71" s="2"/>
      <c r="S71" s="2"/>
      <c r="T71" s="2"/>
      <c r="U71" s="2"/>
      <c r="V71" s="2"/>
      <c r="W71" s="2"/>
      <c r="X71" s="2"/>
      <c r="Y71" s="2"/>
      <c r="Z71" s="2"/>
    </row>
    <row r="72" spans="1:26" ht="18" customHeight="1" x14ac:dyDescent="0.3">
      <c r="A72" s="2"/>
      <c r="B72" s="2"/>
      <c r="C72" s="3"/>
      <c r="D72" s="3"/>
      <c r="E72" s="2"/>
      <c r="F72" s="2"/>
      <c r="G72" s="2"/>
      <c r="H72" s="2"/>
      <c r="I72" s="2"/>
      <c r="J72" s="2"/>
      <c r="K72" s="2"/>
      <c r="L72" s="2"/>
      <c r="M72" s="2"/>
      <c r="N72" s="2"/>
      <c r="O72" s="2"/>
      <c r="P72" s="2"/>
      <c r="Q72" s="2"/>
      <c r="R72" s="2"/>
      <c r="S72" s="2"/>
      <c r="T72" s="2"/>
      <c r="U72" s="2"/>
      <c r="V72" s="2"/>
      <c r="W72" s="2"/>
      <c r="X72" s="2"/>
      <c r="Y72" s="2"/>
      <c r="Z72" s="2"/>
    </row>
    <row r="73" spans="1:26" ht="18" customHeight="1" x14ac:dyDescent="0.3">
      <c r="A73" s="2"/>
      <c r="B73" s="2"/>
      <c r="C73" s="3"/>
      <c r="D73" s="3"/>
      <c r="E73" s="2"/>
      <c r="F73" s="2"/>
      <c r="G73" s="2"/>
      <c r="H73" s="2"/>
      <c r="I73" s="2"/>
      <c r="J73" s="2"/>
      <c r="K73" s="2"/>
      <c r="L73" s="2"/>
      <c r="M73" s="2"/>
      <c r="N73" s="2"/>
      <c r="O73" s="2"/>
      <c r="P73" s="2"/>
      <c r="Q73" s="2"/>
      <c r="R73" s="2"/>
      <c r="S73" s="2"/>
      <c r="T73" s="2"/>
      <c r="U73" s="2"/>
      <c r="V73" s="2"/>
      <c r="W73" s="2"/>
      <c r="X73" s="2"/>
      <c r="Y73" s="2"/>
      <c r="Z73" s="2"/>
    </row>
    <row r="74" spans="1:26" ht="18" customHeight="1" x14ac:dyDescent="0.3">
      <c r="A74" s="2"/>
      <c r="B74" s="2"/>
      <c r="C74" s="3"/>
      <c r="D74" s="3"/>
      <c r="E74" s="2"/>
      <c r="F74" s="2"/>
      <c r="G74" s="2"/>
      <c r="H74" s="2"/>
      <c r="I74" s="2"/>
      <c r="J74" s="2"/>
      <c r="K74" s="2"/>
      <c r="L74" s="2"/>
      <c r="M74" s="2"/>
      <c r="N74" s="2"/>
      <c r="O74" s="2"/>
      <c r="P74" s="2"/>
      <c r="Q74" s="2"/>
      <c r="R74" s="2"/>
      <c r="S74" s="2"/>
      <c r="T74" s="2"/>
      <c r="U74" s="2"/>
      <c r="V74" s="2"/>
      <c r="W74" s="2"/>
      <c r="X74" s="2"/>
      <c r="Y74" s="2"/>
      <c r="Z74" s="2"/>
    </row>
    <row r="75" spans="1:26" ht="18" customHeight="1" x14ac:dyDescent="0.3">
      <c r="A75" s="2"/>
      <c r="B75" s="2"/>
      <c r="C75" s="3"/>
      <c r="D75" s="3"/>
      <c r="E75" s="2"/>
      <c r="F75" s="2"/>
      <c r="G75" s="2"/>
      <c r="H75" s="2"/>
      <c r="I75" s="2"/>
      <c r="J75" s="2"/>
      <c r="K75" s="2"/>
      <c r="L75" s="2"/>
      <c r="M75" s="2"/>
      <c r="N75" s="2"/>
      <c r="O75" s="2"/>
      <c r="P75" s="2"/>
      <c r="Q75" s="2"/>
      <c r="R75" s="2"/>
      <c r="S75" s="2"/>
      <c r="T75" s="2"/>
      <c r="U75" s="2"/>
      <c r="V75" s="2"/>
      <c r="W75" s="2"/>
      <c r="X75" s="2"/>
      <c r="Y75" s="2"/>
      <c r="Z75" s="2"/>
    </row>
    <row r="76" spans="1:26" ht="18" customHeight="1" x14ac:dyDescent="0.3">
      <c r="A76" s="2"/>
      <c r="B76" s="2"/>
      <c r="C76" s="3"/>
      <c r="D76" s="3"/>
      <c r="E76" s="2"/>
      <c r="F76" s="2"/>
      <c r="G76" s="2"/>
      <c r="H76" s="2"/>
      <c r="I76" s="2"/>
      <c r="J76" s="2"/>
      <c r="K76" s="2"/>
      <c r="L76" s="2"/>
      <c r="M76" s="2"/>
      <c r="N76" s="2"/>
      <c r="O76" s="2"/>
      <c r="P76" s="2"/>
      <c r="Q76" s="2"/>
      <c r="R76" s="2"/>
      <c r="S76" s="2"/>
      <c r="T76" s="2"/>
      <c r="U76" s="2"/>
      <c r="V76" s="2"/>
      <c r="W76" s="2"/>
      <c r="X76" s="2"/>
      <c r="Y76" s="2"/>
      <c r="Z76" s="2"/>
    </row>
    <row r="77" spans="1:26" ht="18" customHeight="1" x14ac:dyDescent="0.3">
      <c r="A77" s="2"/>
      <c r="B77" s="2"/>
      <c r="C77" s="3"/>
      <c r="D77" s="3"/>
      <c r="E77" s="2"/>
      <c r="F77" s="2"/>
      <c r="G77" s="2"/>
      <c r="H77" s="2"/>
      <c r="I77" s="2"/>
      <c r="J77" s="2"/>
      <c r="K77" s="2"/>
      <c r="L77" s="2"/>
      <c r="M77" s="2"/>
      <c r="N77" s="2"/>
      <c r="O77" s="2"/>
      <c r="P77" s="2"/>
      <c r="Q77" s="2"/>
      <c r="R77" s="2"/>
      <c r="S77" s="2"/>
      <c r="T77" s="2"/>
      <c r="U77" s="2"/>
      <c r="V77" s="2"/>
      <c r="W77" s="2"/>
      <c r="X77" s="2"/>
      <c r="Y77" s="2"/>
      <c r="Z77" s="2"/>
    </row>
    <row r="78" spans="1:26" ht="18" customHeight="1" x14ac:dyDescent="0.3">
      <c r="A78" s="2"/>
      <c r="B78" s="2"/>
      <c r="C78" s="3"/>
      <c r="D78" s="3"/>
      <c r="E78" s="2"/>
      <c r="F78" s="2"/>
      <c r="G78" s="2"/>
      <c r="H78" s="2"/>
      <c r="I78" s="2"/>
      <c r="J78" s="2"/>
      <c r="K78" s="2"/>
      <c r="L78" s="2"/>
      <c r="M78" s="2"/>
      <c r="N78" s="2"/>
      <c r="O78" s="2"/>
      <c r="P78" s="2"/>
      <c r="Q78" s="2"/>
      <c r="R78" s="2"/>
      <c r="S78" s="2"/>
      <c r="T78" s="2"/>
      <c r="U78" s="2"/>
      <c r="V78" s="2"/>
      <c r="W78" s="2"/>
      <c r="X78" s="2"/>
      <c r="Y78" s="2"/>
      <c r="Z78" s="2"/>
    </row>
    <row r="79" spans="1:26" ht="18" customHeight="1" x14ac:dyDescent="0.3">
      <c r="A79" s="2"/>
      <c r="B79" s="2"/>
      <c r="C79" s="3"/>
      <c r="D79" s="3"/>
      <c r="E79" s="2"/>
      <c r="F79" s="2"/>
      <c r="G79" s="2"/>
      <c r="H79" s="2"/>
      <c r="I79" s="2"/>
      <c r="J79" s="2"/>
      <c r="K79" s="2"/>
      <c r="L79" s="2"/>
      <c r="M79" s="2"/>
      <c r="N79" s="2"/>
      <c r="O79" s="2"/>
      <c r="P79" s="2"/>
      <c r="Q79" s="2"/>
      <c r="R79" s="2"/>
      <c r="S79" s="2"/>
      <c r="T79" s="2"/>
      <c r="U79" s="2"/>
      <c r="V79" s="2"/>
      <c r="W79" s="2"/>
      <c r="X79" s="2"/>
      <c r="Y79" s="2"/>
      <c r="Z79" s="2"/>
    </row>
    <row r="80" spans="1:26" ht="18" customHeight="1" x14ac:dyDescent="0.3">
      <c r="A80" s="2"/>
      <c r="B80" s="2"/>
      <c r="C80" s="3"/>
      <c r="D80" s="3"/>
      <c r="E80" s="2"/>
      <c r="F80" s="2"/>
      <c r="G80" s="2"/>
      <c r="H80" s="2"/>
      <c r="I80" s="2"/>
      <c r="J80" s="2"/>
      <c r="K80" s="2"/>
      <c r="L80" s="2"/>
      <c r="M80" s="2"/>
      <c r="N80" s="2"/>
      <c r="O80" s="2"/>
      <c r="P80" s="2"/>
      <c r="Q80" s="2"/>
      <c r="R80" s="2"/>
      <c r="S80" s="2"/>
      <c r="T80" s="2"/>
      <c r="U80" s="2"/>
      <c r="V80" s="2"/>
      <c r="W80" s="2"/>
      <c r="X80" s="2"/>
      <c r="Y80" s="2"/>
      <c r="Z80" s="2"/>
    </row>
    <row r="81" spans="1:26" ht="18" customHeight="1" x14ac:dyDescent="0.3">
      <c r="A81" s="2"/>
      <c r="B81" s="2"/>
      <c r="C81" s="3"/>
      <c r="D81" s="3"/>
      <c r="E81" s="2"/>
      <c r="F81" s="2"/>
      <c r="G81" s="2"/>
      <c r="H81" s="2"/>
      <c r="I81" s="2"/>
      <c r="J81" s="2"/>
      <c r="K81" s="2"/>
      <c r="L81" s="2"/>
      <c r="M81" s="2"/>
      <c r="N81" s="2"/>
      <c r="O81" s="2"/>
      <c r="P81" s="2"/>
      <c r="Q81" s="2"/>
      <c r="R81" s="2"/>
      <c r="S81" s="2"/>
      <c r="T81" s="2"/>
      <c r="U81" s="2"/>
      <c r="V81" s="2"/>
      <c r="W81" s="2"/>
      <c r="X81" s="2"/>
      <c r="Y81" s="2"/>
      <c r="Z81" s="2"/>
    </row>
    <row r="82" spans="1:26" ht="18" customHeight="1" x14ac:dyDescent="0.3">
      <c r="A82" s="2"/>
      <c r="B82" s="2"/>
      <c r="C82" s="3"/>
      <c r="D82" s="3"/>
      <c r="E82" s="2"/>
      <c r="F82" s="2"/>
      <c r="G82" s="2"/>
      <c r="H82" s="2"/>
      <c r="I82" s="2"/>
      <c r="J82" s="2"/>
      <c r="K82" s="2"/>
      <c r="L82" s="2"/>
      <c r="M82" s="2"/>
      <c r="N82" s="2"/>
      <c r="O82" s="2"/>
      <c r="P82" s="2"/>
      <c r="Q82" s="2"/>
      <c r="R82" s="2"/>
      <c r="S82" s="2"/>
      <c r="T82" s="2"/>
      <c r="U82" s="2"/>
      <c r="V82" s="2"/>
      <c r="W82" s="2"/>
      <c r="X82" s="2"/>
      <c r="Y82" s="2"/>
      <c r="Z82" s="2"/>
    </row>
    <row r="83" spans="1:26" ht="18" customHeight="1" x14ac:dyDescent="0.3">
      <c r="A83" s="2"/>
      <c r="B83" s="2"/>
      <c r="C83" s="3"/>
      <c r="D83" s="3"/>
      <c r="E83" s="2"/>
      <c r="F83" s="2"/>
      <c r="G83" s="2"/>
      <c r="H83" s="2"/>
      <c r="I83" s="2"/>
      <c r="J83" s="2"/>
      <c r="K83" s="2"/>
      <c r="L83" s="2"/>
      <c r="M83" s="2"/>
      <c r="N83" s="2"/>
      <c r="O83" s="2"/>
      <c r="P83" s="2"/>
      <c r="Q83" s="2"/>
      <c r="R83" s="2"/>
      <c r="S83" s="2"/>
      <c r="T83" s="2"/>
      <c r="U83" s="2"/>
      <c r="V83" s="2"/>
      <c r="W83" s="2"/>
      <c r="X83" s="2"/>
      <c r="Y83" s="2"/>
      <c r="Z83" s="2"/>
    </row>
    <row r="84" spans="1:26" ht="18" customHeight="1" x14ac:dyDescent="0.3">
      <c r="A84" s="2"/>
      <c r="B84" s="2"/>
      <c r="C84" s="3"/>
      <c r="D84" s="3"/>
      <c r="E84" s="2"/>
      <c r="F84" s="2"/>
      <c r="G84" s="2"/>
      <c r="H84" s="2"/>
      <c r="I84" s="2"/>
      <c r="J84" s="2"/>
      <c r="K84" s="2"/>
      <c r="L84" s="2"/>
      <c r="M84" s="2"/>
      <c r="N84" s="2"/>
      <c r="O84" s="2"/>
      <c r="P84" s="2"/>
      <c r="Q84" s="2"/>
      <c r="R84" s="2"/>
      <c r="S84" s="2"/>
      <c r="T84" s="2"/>
      <c r="U84" s="2"/>
      <c r="V84" s="2"/>
      <c r="W84" s="2"/>
      <c r="X84" s="2"/>
      <c r="Y84" s="2"/>
      <c r="Z84" s="2"/>
    </row>
    <row r="85" spans="1:26" ht="18" customHeight="1" x14ac:dyDescent="0.3">
      <c r="A85" s="2"/>
      <c r="B85" s="2"/>
      <c r="C85" s="3"/>
      <c r="D85" s="3"/>
      <c r="E85" s="2"/>
      <c r="F85" s="2"/>
      <c r="G85" s="2"/>
      <c r="H85" s="2"/>
      <c r="I85" s="2"/>
      <c r="J85" s="2"/>
      <c r="K85" s="2"/>
      <c r="L85" s="2"/>
      <c r="M85" s="2"/>
      <c r="N85" s="2"/>
      <c r="O85" s="2"/>
      <c r="P85" s="2"/>
      <c r="Q85" s="2"/>
      <c r="R85" s="2"/>
      <c r="S85" s="2"/>
      <c r="T85" s="2"/>
      <c r="U85" s="2"/>
      <c r="V85" s="2"/>
      <c r="W85" s="2"/>
      <c r="X85" s="2"/>
      <c r="Y85" s="2"/>
      <c r="Z85" s="2"/>
    </row>
    <row r="86" spans="1:26" ht="18" customHeight="1" x14ac:dyDescent="0.3">
      <c r="A86" s="2"/>
      <c r="B86" s="2"/>
      <c r="C86" s="3"/>
      <c r="D86" s="3"/>
      <c r="E86" s="2"/>
      <c r="F86" s="2"/>
      <c r="G86" s="2"/>
      <c r="H86" s="2"/>
      <c r="I86" s="2"/>
      <c r="J86" s="2"/>
      <c r="K86" s="2"/>
      <c r="L86" s="2"/>
      <c r="M86" s="2"/>
      <c r="N86" s="2"/>
      <c r="O86" s="2"/>
      <c r="P86" s="2"/>
      <c r="Q86" s="2"/>
      <c r="R86" s="2"/>
      <c r="S86" s="2"/>
      <c r="T86" s="2"/>
      <c r="U86" s="2"/>
      <c r="V86" s="2"/>
      <c r="W86" s="2"/>
      <c r="X86" s="2"/>
      <c r="Y86" s="2"/>
      <c r="Z86" s="2"/>
    </row>
    <row r="87" spans="1:26" ht="18" customHeight="1" x14ac:dyDescent="0.3">
      <c r="A87" s="2"/>
      <c r="B87" s="2"/>
      <c r="C87" s="3"/>
      <c r="D87" s="3"/>
      <c r="E87" s="2"/>
      <c r="F87" s="2"/>
      <c r="G87" s="2"/>
      <c r="H87" s="2"/>
      <c r="I87" s="2"/>
      <c r="J87" s="2"/>
      <c r="K87" s="2"/>
      <c r="L87" s="2"/>
      <c r="M87" s="2"/>
      <c r="N87" s="2"/>
      <c r="O87" s="2"/>
      <c r="P87" s="2"/>
      <c r="Q87" s="2"/>
      <c r="R87" s="2"/>
      <c r="S87" s="2"/>
      <c r="T87" s="2"/>
      <c r="U87" s="2"/>
      <c r="V87" s="2"/>
      <c r="W87" s="2"/>
      <c r="X87" s="2"/>
      <c r="Y87" s="2"/>
      <c r="Z87" s="2"/>
    </row>
    <row r="88" spans="1:26" ht="18" customHeight="1" x14ac:dyDescent="0.3">
      <c r="A88" s="2"/>
      <c r="B88" s="2"/>
      <c r="C88" s="3"/>
      <c r="D88" s="3"/>
      <c r="E88" s="2"/>
      <c r="F88" s="2"/>
      <c r="G88" s="2"/>
      <c r="H88" s="2"/>
      <c r="I88" s="2"/>
      <c r="J88" s="2"/>
      <c r="K88" s="2"/>
      <c r="L88" s="2"/>
      <c r="M88" s="2"/>
      <c r="N88" s="2"/>
      <c r="O88" s="2"/>
      <c r="P88" s="2"/>
      <c r="Q88" s="2"/>
      <c r="R88" s="2"/>
      <c r="S88" s="2"/>
      <c r="T88" s="2"/>
      <c r="U88" s="2"/>
      <c r="V88" s="2"/>
      <c r="W88" s="2"/>
      <c r="X88" s="2"/>
      <c r="Y88" s="2"/>
      <c r="Z88" s="2"/>
    </row>
    <row r="89" spans="1:26" ht="18" customHeight="1" x14ac:dyDescent="0.3">
      <c r="A89" s="2"/>
      <c r="B89" s="2"/>
      <c r="C89" s="3"/>
      <c r="D89" s="3"/>
      <c r="E89" s="2"/>
      <c r="F89" s="2"/>
      <c r="G89" s="2"/>
      <c r="H89" s="2"/>
      <c r="I89" s="2"/>
      <c r="J89" s="2"/>
      <c r="K89" s="2"/>
      <c r="L89" s="2"/>
      <c r="M89" s="2"/>
      <c r="N89" s="2"/>
      <c r="O89" s="2"/>
      <c r="P89" s="2"/>
      <c r="Q89" s="2"/>
      <c r="R89" s="2"/>
      <c r="S89" s="2"/>
      <c r="T89" s="2"/>
      <c r="U89" s="2"/>
      <c r="V89" s="2"/>
      <c r="W89" s="2"/>
      <c r="X89" s="2"/>
      <c r="Y89" s="2"/>
      <c r="Z89" s="2"/>
    </row>
    <row r="90" spans="1:26" ht="18" customHeight="1" x14ac:dyDescent="0.3">
      <c r="A90" s="2"/>
      <c r="B90" s="2"/>
      <c r="C90" s="3"/>
      <c r="D90" s="3"/>
      <c r="E90" s="2"/>
      <c r="F90" s="2"/>
      <c r="G90" s="2"/>
      <c r="H90" s="2"/>
      <c r="I90" s="2"/>
      <c r="J90" s="2"/>
      <c r="K90" s="2"/>
      <c r="L90" s="2"/>
      <c r="M90" s="2"/>
      <c r="N90" s="2"/>
      <c r="O90" s="2"/>
      <c r="P90" s="2"/>
      <c r="Q90" s="2"/>
      <c r="R90" s="2"/>
      <c r="S90" s="2"/>
      <c r="T90" s="2"/>
      <c r="U90" s="2"/>
      <c r="V90" s="2"/>
      <c r="W90" s="2"/>
      <c r="X90" s="2"/>
      <c r="Y90" s="2"/>
      <c r="Z90" s="2"/>
    </row>
    <row r="91" spans="1:26" ht="18" customHeight="1" x14ac:dyDescent="0.3">
      <c r="A91" s="2"/>
      <c r="B91" s="2"/>
      <c r="C91" s="3"/>
      <c r="D91" s="3"/>
      <c r="E91" s="2"/>
      <c r="F91" s="2"/>
      <c r="G91" s="2"/>
      <c r="H91" s="2"/>
      <c r="I91" s="2"/>
      <c r="J91" s="2"/>
      <c r="K91" s="2"/>
      <c r="L91" s="2"/>
      <c r="M91" s="2"/>
      <c r="N91" s="2"/>
      <c r="O91" s="2"/>
      <c r="P91" s="2"/>
      <c r="Q91" s="2"/>
      <c r="R91" s="2"/>
      <c r="S91" s="2"/>
      <c r="T91" s="2"/>
      <c r="U91" s="2"/>
      <c r="V91" s="2"/>
      <c r="W91" s="2"/>
      <c r="X91" s="2"/>
      <c r="Y91" s="2"/>
      <c r="Z91" s="2"/>
    </row>
    <row r="92" spans="1:26" ht="18" customHeight="1" x14ac:dyDescent="0.3">
      <c r="A92" s="2"/>
      <c r="B92" s="2"/>
      <c r="C92" s="3"/>
      <c r="D92" s="3"/>
      <c r="E92" s="2"/>
      <c r="F92" s="2"/>
      <c r="G92" s="2"/>
      <c r="H92" s="2"/>
      <c r="I92" s="2"/>
      <c r="J92" s="2"/>
      <c r="K92" s="2"/>
      <c r="L92" s="2"/>
      <c r="M92" s="2"/>
      <c r="N92" s="2"/>
      <c r="O92" s="2"/>
      <c r="P92" s="2"/>
      <c r="Q92" s="2"/>
      <c r="R92" s="2"/>
      <c r="S92" s="2"/>
      <c r="T92" s="2"/>
      <c r="U92" s="2"/>
      <c r="V92" s="2"/>
      <c r="W92" s="2"/>
      <c r="X92" s="2"/>
      <c r="Y92" s="2"/>
      <c r="Z92" s="2"/>
    </row>
    <row r="93" spans="1:26" ht="18" customHeight="1" x14ac:dyDescent="0.3">
      <c r="A93" s="2"/>
      <c r="B93" s="2"/>
      <c r="C93" s="3"/>
      <c r="D93" s="3"/>
      <c r="E93" s="2"/>
      <c r="F93" s="2"/>
      <c r="G93" s="2"/>
      <c r="H93" s="2"/>
      <c r="I93" s="2"/>
      <c r="J93" s="2"/>
      <c r="K93" s="2"/>
      <c r="L93" s="2"/>
      <c r="M93" s="2"/>
      <c r="N93" s="2"/>
      <c r="O93" s="2"/>
      <c r="P93" s="2"/>
      <c r="Q93" s="2"/>
      <c r="R93" s="2"/>
      <c r="S93" s="2"/>
      <c r="T93" s="2"/>
      <c r="U93" s="2"/>
      <c r="V93" s="2"/>
      <c r="W93" s="2"/>
      <c r="X93" s="2"/>
      <c r="Y93" s="2"/>
      <c r="Z93" s="2"/>
    </row>
    <row r="94" spans="1:26" ht="18" customHeight="1" x14ac:dyDescent="0.3">
      <c r="A94" s="2"/>
      <c r="B94" s="2"/>
      <c r="C94" s="3"/>
      <c r="D94" s="3"/>
      <c r="E94" s="2"/>
      <c r="F94" s="2"/>
      <c r="G94" s="2"/>
      <c r="H94" s="2"/>
      <c r="I94" s="2"/>
      <c r="J94" s="2"/>
      <c r="K94" s="2"/>
      <c r="L94" s="2"/>
      <c r="M94" s="2"/>
      <c r="N94" s="2"/>
      <c r="O94" s="2"/>
      <c r="P94" s="2"/>
      <c r="Q94" s="2"/>
      <c r="R94" s="2"/>
      <c r="S94" s="2"/>
      <c r="T94" s="2"/>
      <c r="U94" s="2"/>
      <c r="V94" s="2"/>
      <c r="W94" s="2"/>
      <c r="X94" s="2"/>
      <c r="Y94" s="2"/>
      <c r="Z94" s="2"/>
    </row>
    <row r="95" spans="1:26" ht="18" customHeight="1" x14ac:dyDescent="0.3">
      <c r="A95" s="2"/>
      <c r="B95" s="2"/>
      <c r="C95" s="3"/>
      <c r="D95" s="3"/>
      <c r="E95" s="2"/>
      <c r="F95" s="2"/>
      <c r="G95" s="2"/>
      <c r="H95" s="2"/>
      <c r="I95" s="2"/>
      <c r="J95" s="2"/>
      <c r="K95" s="2"/>
      <c r="L95" s="2"/>
      <c r="M95" s="2"/>
      <c r="N95" s="2"/>
      <c r="O95" s="2"/>
      <c r="P95" s="2"/>
      <c r="Q95" s="2"/>
      <c r="R95" s="2"/>
      <c r="S95" s="2"/>
      <c r="T95" s="2"/>
      <c r="U95" s="2"/>
      <c r="V95" s="2"/>
      <c r="W95" s="2"/>
      <c r="X95" s="2"/>
      <c r="Y95" s="2"/>
      <c r="Z95" s="2"/>
    </row>
    <row r="96" spans="1:26" ht="18" customHeight="1" x14ac:dyDescent="0.3">
      <c r="A96" s="2"/>
      <c r="B96" s="2"/>
      <c r="C96" s="3"/>
      <c r="D96" s="3"/>
      <c r="E96" s="2"/>
      <c r="F96" s="2"/>
      <c r="G96" s="2"/>
      <c r="H96" s="2"/>
      <c r="I96" s="2"/>
      <c r="J96" s="2"/>
      <c r="K96" s="2"/>
      <c r="L96" s="2"/>
      <c r="M96" s="2"/>
      <c r="N96" s="2"/>
      <c r="O96" s="2"/>
      <c r="P96" s="2"/>
      <c r="Q96" s="2"/>
      <c r="R96" s="2"/>
      <c r="S96" s="2"/>
      <c r="T96" s="2"/>
      <c r="U96" s="2"/>
      <c r="V96" s="2"/>
      <c r="W96" s="2"/>
      <c r="X96" s="2"/>
      <c r="Y96" s="2"/>
      <c r="Z96" s="2"/>
    </row>
    <row r="97" spans="1:26" ht="18" customHeight="1" x14ac:dyDescent="0.3">
      <c r="A97" s="2"/>
      <c r="B97" s="2"/>
      <c r="C97" s="3"/>
      <c r="D97" s="3"/>
      <c r="E97" s="2"/>
      <c r="F97" s="2"/>
      <c r="G97" s="2"/>
      <c r="H97" s="2"/>
      <c r="I97" s="2"/>
      <c r="J97" s="2"/>
      <c r="K97" s="2"/>
      <c r="L97" s="2"/>
      <c r="M97" s="2"/>
      <c r="N97" s="2"/>
      <c r="O97" s="2"/>
      <c r="P97" s="2"/>
      <c r="Q97" s="2"/>
      <c r="R97" s="2"/>
      <c r="S97" s="2"/>
      <c r="T97" s="2"/>
      <c r="U97" s="2"/>
      <c r="V97" s="2"/>
      <c r="W97" s="2"/>
      <c r="X97" s="2"/>
      <c r="Y97" s="2"/>
      <c r="Z97" s="2"/>
    </row>
    <row r="98" spans="1:26" ht="18" customHeight="1" x14ac:dyDescent="0.3">
      <c r="A98" s="2"/>
      <c r="B98" s="2"/>
      <c r="C98" s="3"/>
      <c r="D98" s="3"/>
      <c r="E98" s="2"/>
      <c r="F98" s="2"/>
      <c r="G98" s="2"/>
      <c r="H98" s="2"/>
      <c r="I98" s="2"/>
      <c r="J98" s="2"/>
      <c r="K98" s="2"/>
      <c r="L98" s="2"/>
      <c r="M98" s="2"/>
      <c r="N98" s="2"/>
      <c r="O98" s="2"/>
      <c r="P98" s="2"/>
      <c r="Q98" s="2"/>
      <c r="R98" s="2"/>
      <c r="S98" s="2"/>
      <c r="T98" s="2"/>
      <c r="U98" s="2"/>
      <c r="V98" s="2"/>
      <c r="W98" s="2"/>
      <c r="X98" s="2"/>
      <c r="Y98" s="2"/>
      <c r="Z98" s="2"/>
    </row>
    <row r="99" spans="1:26" ht="18" customHeight="1" x14ac:dyDescent="0.3">
      <c r="A99" s="2"/>
      <c r="B99" s="2"/>
      <c r="C99" s="3"/>
      <c r="D99" s="3"/>
      <c r="E99" s="2"/>
      <c r="F99" s="2"/>
      <c r="G99" s="2"/>
      <c r="H99" s="2"/>
      <c r="I99" s="2"/>
      <c r="J99" s="2"/>
      <c r="K99" s="2"/>
      <c r="L99" s="2"/>
      <c r="M99" s="2"/>
      <c r="N99" s="2"/>
      <c r="O99" s="2"/>
      <c r="P99" s="2"/>
      <c r="Q99" s="2"/>
      <c r="R99" s="2"/>
      <c r="S99" s="2"/>
      <c r="T99" s="2"/>
      <c r="U99" s="2"/>
      <c r="V99" s="2"/>
      <c r="W99" s="2"/>
      <c r="X99" s="2"/>
      <c r="Y99" s="2"/>
      <c r="Z99" s="2"/>
    </row>
    <row r="100" spans="1:26" ht="18" customHeight="1" x14ac:dyDescent="0.3">
      <c r="A100" s="2"/>
      <c r="B100" s="2"/>
      <c r="C100" s="3"/>
      <c r="D100" s="3"/>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x14ac:dyDescent="0.3">
      <c r="A101" s="2"/>
      <c r="B101" s="2"/>
      <c r="C101" s="3"/>
      <c r="D101" s="3"/>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x14ac:dyDescent="0.3">
      <c r="A102" s="2"/>
      <c r="B102" s="2"/>
      <c r="C102" s="3"/>
      <c r="D102" s="3"/>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x14ac:dyDescent="0.3">
      <c r="A103" s="2"/>
      <c r="B103" s="2"/>
      <c r="C103" s="3"/>
      <c r="D103" s="3"/>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x14ac:dyDescent="0.3">
      <c r="A104" s="2"/>
      <c r="B104" s="2"/>
      <c r="C104" s="3"/>
      <c r="D104" s="3"/>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x14ac:dyDescent="0.3">
      <c r="A105" s="2"/>
      <c r="B105" s="2"/>
      <c r="C105" s="3"/>
      <c r="D105" s="3"/>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x14ac:dyDescent="0.3">
      <c r="A106" s="2"/>
      <c r="B106" s="2"/>
      <c r="C106" s="3"/>
      <c r="D106" s="3"/>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x14ac:dyDescent="0.3">
      <c r="A107" s="2"/>
      <c r="B107" s="2"/>
      <c r="C107" s="3"/>
      <c r="D107" s="3"/>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x14ac:dyDescent="0.3">
      <c r="A108" s="2"/>
      <c r="B108" s="2"/>
      <c r="C108" s="3"/>
      <c r="D108" s="3"/>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x14ac:dyDescent="0.3">
      <c r="A109" s="2"/>
      <c r="B109" s="2"/>
      <c r="C109" s="3"/>
      <c r="D109" s="3"/>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x14ac:dyDescent="0.3">
      <c r="A110" s="2"/>
      <c r="B110" s="2"/>
      <c r="C110" s="3"/>
      <c r="D110" s="3"/>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x14ac:dyDescent="0.3">
      <c r="A111" s="2"/>
      <c r="B111" s="2"/>
      <c r="C111" s="3"/>
      <c r="D111" s="3"/>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x14ac:dyDescent="0.3">
      <c r="A112" s="2"/>
      <c r="B112" s="2"/>
      <c r="C112" s="3"/>
      <c r="D112" s="3"/>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x14ac:dyDescent="0.3">
      <c r="A113" s="2"/>
      <c r="B113" s="2"/>
      <c r="C113" s="3"/>
      <c r="D113" s="3"/>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x14ac:dyDescent="0.3">
      <c r="A114" s="2"/>
      <c r="B114" s="2"/>
      <c r="C114" s="3"/>
      <c r="D114" s="3"/>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x14ac:dyDescent="0.3">
      <c r="A115" s="2"/>
      <c r="B115" s="2"/>
      <c r="C115" s="3"/>
      <c r="D115" s="3"/>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x14ac:dyDescent="0.3">
      <c r="A116" s="2"/>
      <c r="B116" s="2"/>
      <c r="C116" s="3"/>
      <c r="D116" s="3"/>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x14ac:dyDescent="0.3">
      <c r="A117" s="2"/>
      <c r="B117" s="2"/>
      <c r="C117" s="3"/>
      <c r="D117" s="3"/>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x14ac:dyDescent="0.3">
      <c r="A118" s="2"/>
      <c r="B118" s="2"/>
      <c r="C118" s="3"/>
      <c r="D118" s="3"/>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x14ac:dyDescent="0.3">
      <c r="A119" s="2"/>
      <c r="B119" s="2"/>
      <c r="C119" s="3"/>
      <c r="D119" s="3"/>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x14ac:dyDescent="0.3">
      <c r="A120" s="2"/>
      <c r="B120" s="2"/>
      <c r="C120" s="3"/>
      <c r="D120" s="3"/>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x14ac:dyDescent="0.3">
      <c r="A121" s="2"/>
      <c r="B121" s="2"/>
      <c r="C121" s="3"/>
      <c r="D121" s="3"/>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x14ac:dyDescent="0.3">
      <c r="A122" s="2"/>
      <c r="B122" s="2"/>
      <c r="C122" s="3"/>
      <c r="D122" s="3"/>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x14ac:dyDescent="0.3">
      <c r="A123" s="2"/>
      <c r="B123" s="2"/>
      <c r="C123" s="3"/>
      <c r="D123" s="3"/>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x14ac:dyDescent="0.3">
      <c r="A124" s="2"/>
      <c r="B124" s="2"/>
      <c r="C124" s="3"/>
      <c r="D124" s="3"/>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x14ac:dyDescent="0.3">
      <c r="A125" s="2"/>
      <c r="B125" s="2"/>
      <c r="C125" s="3"/>
      <c r="D125" s="3"/>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x14ac:dyDescent="0.3">
      <c r="A126" s="2"/>
      <c r="B126" s="2"/>
      <c r="C126" s="3"/>
      <c r="D126" s="3"/>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x14ac:dyDescent="0.3">
      <c r="A127" s="2"/>
      <c r="B127" s="2"/>
      <c r="C127" s="3"/>
      <c r="D127" s="3"/>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x14ac:dyDescent="0.3">
      <c r="A128" s="2"/>
      <c r="B128" s="2"/>
      <c r="C128" s="3"/>
      <c r="D128" s="3"/>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x14ac:dyDescent="0.3">
      <c r="A129" s="2"/>
      <c r="B129" s="2"/>
      <c r="C129" s="3"/>
      <c r="D129" s="3"/>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x14ac:dyDescent="0.3">
      <c r="A130" s="2"/>
      <c r="B130" s="2"/>
      <c r="C130" s="3"/>
      <c r="D130" s="3"/>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x14ac:dyDescent="0.3">
      <c r="A131" s="2"/>
      <c r="B131" s="2"/>
      <c r="C131" s="3"/>
      <c r="D131" s="3"/>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x14ac:dyDescent="0.3">
      <c r="A132" s="2"/>
      <c r="B132" s="2"/>
      <c r="C132" s="3"/>
      <c r="D132" s="3"/>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x14ac:dyDescent="0.3">
      <c r="A133" s="2"/>
      <c r="B133" s="2"/>
      <c r="C133" s="3"/>
      <c r="D133" s="3"/>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x14ac:dyDescent="0.3">
      <c r="A134" s="2"/>
      <c r="B134" s="2"/>
      <c r="C134" s="3"/>
      <c r="D134" s="3"/>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x14ac:dyDescent="0.3">
      <c r="A135" s="2"/>
      <c r="B135" s="2"/>
      <c r="C135" s="3"/>
      <c r="D135" s="3"/>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x14ac:dyDescent="0.3">
      <c r="A136" s="2"/>
      <c r="B136" s="2"/>
      <c r="C136" s="3"/>
      <c r="D136" s="3"/>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x14ac:dyDescent="0.3">
      <c r="A137" s="2"/>
      <c r="B137" s="2"/>
      <c r="C137" s="3"/>
      <c r="D137" s="3"/>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x14ac:dyDescent="0.3">
      <c r="A138" s="2"/>
      <c r="B138" s="2"/>
      <c r="C138" s="3"/>
      <c r="D138" s="3"/>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x14ac:dyDescent="0.3">
      <c r="A139" s="2"/>
      <c r="B139" s="2"/>
      <c r="C139" s="3"/>
      <c r="D139" s="3"/>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x14ac:dyDescent="0.3">
      <c r="A140" s="2"/>
      <c r="B140" s="2"/>
      <c r="C140" s="3"/>
      <c r="D140" s="3"/>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x14ac:dyDescent="0.3">
      <c r="A141" s="2"/>
      <c r="B141" s="2"/>
      <c r="C141" s="3"/>
      <c r="D141" s="3"/>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x14ac:dyDescent="0.3">
      <c r="A142" s="2"/>
      <c r="B142" s="2"/>
      <c r="C142" s="3"/>
      <c r="D142" s="3"/>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x14ac:dyDescent="0.3">
      <c r="A143" s="2"/>
      <c r="B143" s="2"/>
      <c r="C143" s="3"/>
      <c r="D143" s="3"/>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x14ac:dyDescent="0.3">
      <c r="A144" s="2"/>
      <c r="B144" s="2"/>
      <c r="C144" s="3"/>
      <c r="D144" s="3"/>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x14ac:dyDescent="0.3">
      <c r="A145" s="2"/>
      <c r="B145" s="2"/>
      <c r="C145" s="3"/>
      <c r="D145" s="3"/>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x14ac:dyDescent="0.3">
      <c r="A146" s="2"/>
      <c r="B146" s="2"/>
      <c r="C146" s="3"/>
      <c r="D146" s="3"/>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x14ac:dyDescent="0.3">
      <c r="A147" s="2"/>
      <c r="B147" s="2"/>
      <c r="C147" s="3"/>
      <c r="D147" s="3"/>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x14ac:dyDescent="0.3">
      <c r="A148" s="2"/>
      <c r="B148" s="2"/>
      <c r="C148" s="3"/>
      <c r="D148" s="3"/>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x14ac:dyDescent="0.3">
      <c r="A149" s="2"/>
      <c r="B149" s="2"/>
      <c r="C149" s="3"/>
      <c r="D149" s="3"/>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x14ac:dyDescent="0.3">
      <c r="A150" s="2"/>
      <c r="B150" s="2"/>
      <c r="C150" s="3"/>
      <c r="D150" s="3"/>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x14ac:dyDescent="0.3">
      <c r="A151" s="2"/>
      <c r="B151" s="2"/>
      <c r="C151" s="3"/>
      <c r="D151" s="3"/>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x14ac:dyDescent="0.3">
      <c r="A152" s="2"/>
      <c r="B152" s="2"/>
      <c r="C152" s="3"/>
      <c r="D152" s="3"/>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x14ac:dyDescent="0.3">
      <c r="A153" s="2"/>
      <c r="B153" s="2"/>
      <c r="C153" s="3"/>
      <c r="D153" s="3"/>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x14ac:dyDescent="0.3">
      <c r="A154" s="2"/>
      <c r="B154" s="2"/>
      <c r="C154" s="3"/>
      <c r="D154" s="3"/>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x14ac:dyDescent="0.3">
      <c r="A155" s="2"/>
      <c r="B155" s="2"/>
      <c r="C155" s="3"/>
      <c r="D155" s="3"/>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x14ac:dyDescent="0.3">
      <c r="A156" s="2"/>
      <c r="B156" s="2"/>
      <c r="C156" s="3"/>
      <c r="D156" s="3"/>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x14ac:dyDescent="0.3">
      <c r="A157" s="2"/>
      <c r="B157" s="2"/>
      <c r="C157" s="3"/>
      <c r="D157" s="3"/>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x14ac:dyDescent="0.3">
      <c r="A158" s="2"/>
      <c r="B158" s="2"/>
      <c r="C158" s="3"/>
      <c r="D158" s="3"/>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3">
      <c r="A159" s="2"/>
      <c r="B159" s="2"/>
      <c r="C159" s="3"/>
      <c r="D159" s="3"/>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3">
      <c r="A160" s="2"/>
      <c r="B160" s="2"/>
      <c r="C160" s="3"/>
      <c r="D160" s="3"/>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3">
      <c r="A161" s="2"/>
      <c r="B161" s="2"/>
      <c r="C161" s="3"/>
      <c r="D161" s="3"/>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3">
      <c r="A162" s="2"/>
      <c r="B162" s="2"/>
      <c r="C162" s="3"/>
      <c r="D162" s="3"/>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3">
      <c r="A163" s="2"/>
      <c r="B163" s="2"/>
      <c r="C163" s="3"/>
      <c r="D163" s="3"/>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3">
      <c r="A164" s="2"/>
      <c r="B164" s="2"/>
      <c r="C164" s="3"/>
      <c r="D164" s="3"/>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3">
      <c r="A165" s="2"/>
      <c r="B165" s="2"/>
      <c r="C165" s="3"/>
      <c r="D165" s="3"/>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3">
      <c r="A166" s="2"/>
      <c r="B166" s="2"/>
      <c r="C166" s="3"/>
      <c r="D166" s="3"/>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3">
      <c r="A167" s="2"/>
      <c r="B167" s="2"/>
      <c r="C167" s="3"/>
      <c r="D167" s="3"/>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3">
      <c r="A168" s="2"/>
      <c r="B168" s="2"/>
      <c r="C168" s="3"/>
      <c r="D168" s="3"/>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3">
      <c r="A169" s="2"/>
      <c r="B169" s="2"/>
      <c r="C169" s="3"/>
      <c r="D169" s="3"/>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3">
      <c r="A170" s="2"/>
      <c r="B170" s="2"/>
      <c r="C170" s="3"/>
      <c r="D170" s="3"/>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3">
      <c r="A171" s="2"/>
      <c r="B171" s="2"/>
      <c r="C171" s="3"/>
      <c r="D171" s="3"/>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3">
      <c r="A172" s="2"/>
      <c r="B172" s="2"/>
      <c r="C172" s="3"/>
      <c r="D172" s="3"/>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3">
      <c r="A173" s="2"/>
      <c r="B173" s="2"/>
      <c r="C173" s="3"/>
      <c r="D173" s="3"/>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3">
      <c r="A174" s="2"/>
      <c r="B174" s="2"/>
      <c r="C174" s="3"/>
      <c r="D174" s="3"/>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3">
      <c r="A175" s="2"/>
      <c r="B175" s="2"/>
      <c r="C175" s="3"/>
      <c r="D175" s="3"/>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3">
      <c r="A176" s="2"/>
      <c r="B176" s="2"/>
      <c r="C176" s="3"/>
      <c r="D176" s="3"/>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3">
      <c r="A177" s="2"/>
      <c r="B177" s="2"/>
      <c r="C177" s="3"/>
      <c r="D177" s="3"/>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3">
      <c r="A178" s="2"/>
      <c r="B178" s="2"/>
      <c r="C178" s="3"/>
      <c r="D178" s="3"/>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3">
      <c r="A179" s="2"/>
      <c r="B179" s="2"/>
      <c r="C179" s="3"/>
      <c r="D179" s="3"/>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3">
      <c r="A180" s="2"/>
      <c r="B180" s="2"/>
      <c r="C180" s="3"/>
      <c r="D180" s="3"/>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3">
      <c r="A181" s="2"/>
      <c r="B181" s="2"/>
      <c r="C181" s="3"/>
      <c r="D181" s="3"/>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3">
      <c r="A182" s="2"/>
      <c r="B182" s="2"/>
      <c r="C182" s="3"/>
      <c r="D182" s="3"/>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3">
      <c r="A183" s="2"/>
      <c r="B183" s="2"/>
      <c r="C183" s="3"/>
      <c r="D183" s="3"/>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3">
      <c r="A184" s="2"/>
      <c r="B184" s="2"/>
      <c r="C184" s="3"/>
      <c r="D184" s="3"/>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3">
      <c r="A185" s="2"/>
      <c r="B185" s="2"/>
      <c r="C185" s="3"/>
      <c r="D185" s="3"/>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3">
      <c r="A186" s="2"/>
      <c r="B186" s="2"/>
      <c r="C186" s="3"/>
      <c r="D186" s="3"/>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3">
      <c r="A187" s="2"/>
      <c r="B187" s="2"/>
      <c r="C187" s="3"/>
      <c r="D187" s="3"/>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3">
      <c r="A188" s="2"/>
      <c r="B188" s="2"/>
      <c r="C188" s="3"/>
      <c r="D188" s="3"/>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3">
      <c r="A189" s="2"/>
      <c r="B189" s="2"/>
      <c r="C189" s="3"/>
      <c r="D189" s="3"/>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3">
      <c r="A190" s="2"/>
      <c r="B190" s="2"/>
      <c r="C190" s="3"/>
      <c r="D190" s="3"/>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3">
      <c r="A191" s="2"/>
      <c r="B191" s="2"/>
      <c r="C191" s="3"/>
      <c r="D191" s="3"/>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3">
      <c r="A192" s="2"/>
      <c r="B192" s="2"/>
      <c r="C192" s="3"/>
      <c r="D192" s="3"/>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3">
      <c r="A193" s="2"/>
      <c r="B193" s="2"/>
      <c r="C193" s="3"/>
      <c r="D193" s="3"/>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3">
      <c r="A194" s="2"/>
      <c r="B194" s="2"/>
      <c r="C194" s="3"/>
      <c r="D194" s="3"/>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3">
      <c r="A195" s="2"/>
      <c r="B195" s="2"/>
      <c r="C195" s="3"/>
      <c r="D195" s="3"/>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3">
      <c r="A196" s="2"/>
      <c r="B196" s="2"/>
      <c r="C196" s="3"/>
      <c r="D196" s="3"/>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3">
      <c r="A197" s="2"/>
      <c r="B197" s="2"/>
      <c r="C197" s="3"/>
      <c r="D197" s="3"/>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3">
      <c r="A198" s="2"/>
      <c r="B198" s="2"/>
      <c r="C198" s="3"/>
      <c r="D198" s="3"/>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3">
      <c r="A199" s="2"/>
      <c r="B199" s="2"/>
      <c r="C199" s="3"/>
      <c r="D199" s="3"/>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3">
      <c r="A200" s="2"/>
      <c r="B200" s="2"/>
      <c r="C200" s="3"/>
      <c r="D200" s="3"/>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3">
      <c r="A201" s="2"/>
      <c r="B201" s="2"/>
      <c r="C201" s="3"/>
      <c r="D201" s="3"/>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3">
      <c r="A202" s="2"/>
      <c r="B202" s="2"/>
      <c r="C202" s="3"/>
      <c r="D202" s="3"/>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3">
      <c r="A203" s="2"/>
      <c r="B203" s="2"/>
      <c r="C203" s="3"/>
      <c r="D203" s="3"/>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3">
      <c r="A204" s="2"/>
      <c r="B204" s="2"/>
      <c r="C204" s="3"/>
      <c r="D204" s="3"/>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3">
      <c r="A205" s="2"/>
      <c r="B205" s="2"/>
      <c r="C205" s="3"/>
      <c r="D205" s="3"/>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3">
      <c r="A206" s="2"/>
      <c r="B206" s="2"/>
      <c r="C206" s="3"/>
      <c r="D206" s="3"/>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3">
      <c r="A207" s="2"/>
      <c r="B207" s="2"/>
      <c r="C207" s="3"/>
      <c r="D207" s="3"/>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3">
      <c r="A208" s="2"/>
      <c r="B208" s="2"/>
      <c r="C208" s="3"/>
      <c r="D208" s="3"/>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3">
      <c r="A209" s="2"/>
      <c r="B209" s="2"/>
      <c r="C209" s="3"/>
      <c r="D209" s="3"/>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3">
      <c r="A210" s="2"/>
      <c r="B210" s="2"/>
      <c r="C210" s="3"/>
      <c r="D210" s="3"/>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3">
      <c r="A211" s="2"/>
      <c r="B211" s="2"/>
      <c r="C211" s="3"/>
      <c r="D211" s="3"/>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3">
      <c r="A212" s="2"/>
      <c r="B212" s="2"/>
      <c r="C212" s="3"/>
      <c r="D212" s="3"/>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3">
      <c r="A213" s="2"/>
      <c r="B213" s="2"/>
      <c r="C213" s="3"/>
      <c r="D213" s="3"/>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3">
      <c r="A214" s="2"/>
      <c r="B214" s="2"/>
      <c r="C214" s="3"/>
      <c r="D214" s="3"/>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3">
      <c r="A215" s="2"/>
      <c r="B215" s="2"/>
      <c r="C215" s="3"/>
      <c r="D215" s="3"/>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3">
      <c r="A216" s="2"/>
      <c r="B216" s="2"/>
      <c r="C216" s="3"/>
      <c r="D216" s="3"/>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3">
      <c r="A217" s="2"/>
      <c r="B217" s="2"/>
      <c r="C217" s="3"/>
      <c r="D217" s="3"/>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3">
      <c r="A218" s="2"/>
      <c r="B218" s="2"/>
      <c r="C218" s="3"/>
      <c r="D218" s="3"/>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3">
      <c r="A219" s="2"/>
      <c r="B219" s="2"/>
      <c r="C219" s="3"/>
      <c r="D219" s="3"/>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3">
      <c r="A220" s="2"/>
      <c r="B220" s="2"/>
      <c r="C220" s="3"/>
      <c r="D220" s="3"/>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3">
      <c r="A221" s="2"/>
      <c r="B221" s="2"/>
      <c r="C221" s="3"/>
      <c r="D221" s="3"/>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3">
      <c r="A222" s="2"/>
      <c r="B222" s="2"/>
      <c r="C222" s="3"/>
      <c r="D222" s="3"/>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3">
      <c r="A223" s="2"/>
      <c r="B223" s="2"/>
      <c r="C223" s="3"/>
      <c r="D223" s="3"/>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3">
      <c r="A224" s="2"/>
      <c r="B224" s="2"/>
      <c r="C224" s="3"/>
      <c r="D224" s="3"/>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3">
      <c r="A225" s="2"/>
      <c r="B225" s="2"/>
      <c r="C225" s="3"/>
      <c r="D225" s="3"/>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3">
      <c r="A226" s="2"/>
      <c r="B226" s="2"/>
      <c r="C226" s="3"/>
      <c r="D226" s="3"/>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3">
      <c r="A227" s="2"/>
      <c r="B227" s="2"/>
      <c r="C227" s="3"/>
      <c r="D227" s="3"/>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3">
      <c r="A228" s="2"/>
      <c r="B228" s="2"/>
      <c r="C228" s="3"/>
      <c r="D228" s="3"/>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3">
      <c r="A229" s="2"/>
      <c r="B229" s="2"/>
      <c r="C229" s="3"/>
      <c r="D229" s="3"/>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3">
      <c r="A230" s="2"/>
      <c r="B230" s="2"/>
      <c r="C230" s="3"/>
      <c r="D230" s="3"/>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3">
      <c r="A231" s="2"/>
      <c r="B231" s="2"/>
      <c r="C231" s="3"/>
      <c r="D231" s="3"/>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3">
      <c r="A232" s="2"/>
      <c r="B232" s="2"/>
      <c r="C232" s="3"/>
      <c r="D232" s="3"/>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3">
      <c r="A233" s="2"/>
      <c r="B233" s="2"/>
      <c r="C233" s="3"/>
      <c r="D233" s="3"/>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3">
      <c r="A234" s="2"/>
      <c r="B234" s="2"/>
      <c r="C234" s="3"/>
      <c r="D234" s="3"/>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3">
      <c r="A235" s="2"/>
      <c r="B235" s="2"/>
      <c r="C235" s="3"/>
      <c r="D235" s="3"/>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3">
      <c r="A236" s="2"/>
      <c r="B236" s="2"/>
      <c r="C236" s="3"/>
      <c r="D236" s="3"/>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3">
      <c r="A237" s="2"/>
      <c r="B237" s="2"/>
      <c r="C237" s="3"/>
      <c r="D237" s="3"/>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3">
      <c r="A238" s="2"/>
      <c r="B238" s="2"/>
      <c r="C238" s="3"/>
      <c r="D238" s="3"/>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3">
      <c r="A239" s="2"/>
      <c r="B239" s="2"/>
      <c r="C239" s="3"/>
      <c r="D239" s="3"/>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3">
      <c r="A240" s="2"/>
      <c r="B240" s="2"/>
      <c r="C240" s="3"/>
      <c r="D240" s="3"/>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3">
      <c r="A241" s="2"/>
      <c r="B241" s="2"/>
      <c r="C241" s="3"/>
      <c r="D241" s="3"/>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3">
      <c r="A242" s="2"/>
      <c r="B242" s="2"/>
      <c r="C242" s="3"/>
      <c r="D242" s="3"/>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3">
      <c r="A243" s="2"/>
      <c r="B243" s="2"/>
      <c r="C243" s="3"/>
      <c r="D243" s="3"/>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3">
      <c r="A244" s="2"/>
      <c r="B244" s="2"/>
      <c r="C244" s="3"/>
      <c r="D244" s="3"/>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3">
      <c r="A245" s="2"/>
      <c r="B245" s="2"/>
      <c r="C245" s="3"/>
      <c r="D245" s="3"/>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3">
      <c r="A246" s="2"/>
      <c r="B246" s="2"/>
      <c r="C246" s="3"/>
      <c r="D246" s="3"/>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3">
      <c r="A247" s="2"/>
      <c r="B247" s="2"/>
      <c r="C247" s="3"/>
      <c r="D247" s="3"/>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3">
      <c r="A248" s="2"/>
      <c r="B248" s="2"/>
      <c r="C248" s="3"/>
      <c r="D248" s="3"/>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3">
      <c r="A249" s="2"/>
      <c r="B249" s="2"/>
      <c r="C249" s="3"/>
      <c r="D249" s="3"/>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3">
      <c r="A250" s="2"/>
      <c r="B250" s="2"/>
      <c r="C250" s="3"/>
      <c r="D250" s="3"/>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3">
      <c r="A251" s="2"/>
      <c r="B251" s="2"/>
      <c r="C251" s="3"/>
      <c r="D251" s="3"/>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3">
      <c r="A252" s="2"/>
      <c r="B252" s="2"/>
      <c r="C252" s="3"/>
      <c r="D252" s="3"/>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3">
      <c r="A253" s="2"/>
      <c r="B253" s="2"/>
      <c r="C253" s="3"/>
      <c r="D253" s="3"/>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3">
      <c r="A254" s="2"/>
      <c r="B254" s="2"/>
      <c r="C254" s="3"/>
      <c r="D254" s="3"/>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3">
      <c r="A255" s="2"/>
      <c r="B255" s="2"/>
      <c r="C255" s="3"/>
      <c r="D255" s="3"/>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3">
      <c r="A256" s="2"/>
      <c r="B256" s="2"/>
      <c r="C256" s="3"/>
      <c r="D256" s="3"/>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3">
      <c r="A257" s="2"/>
      <c r="B257" s="2"/>
      <c r="C257" s="3"/>
      <c r="D257" s="3"/>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3">
      <c r="A258" s="2"/>
      <c r="B258" s="2"/>
      <c r="C258" s="3"/>
      <c r="D258" s="3"/>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3">
      <c r="A259" s="2"/>
      <c r="B259" s="2"/>
      <c r="C259" s="3"/>
      <c r="D259" s="3"/>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3">
      <c r="A260" s="2"/>
      <c r="B260" s="2"/>
      <c r="C260" s="3"/>
      <c r="D260" s="3"/>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3">
      <c r="A261" s="2"/>
      <c r="B261" s="2"/>
      <c r="C261" s="3"/>
      <c r="D261" s="3"/>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3">
      <c r="A262" s="2"/>
      <c r="B262" s="2"/>
      <c r="C262" s="3"/>
      <c r="D262" s="3"/>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3">
      <c r="A263" s="2"/>
      <c r="B263" s="2"/>
      <c r="C263" s="3"/>
      <c r="D263" s="3"/>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3">
      <c r="A264" s="2"/>
      <c r="B264" s="2"/>
      <c r="C264" s="3"/>
      <c r="D264" s="3"/>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3">
      <c r="A265" s="2"/>
      <c r="B265" s="2"/>
      <c r="C265" s="3"/>
      <c r="D265" s="3"/>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3">
      <c r="A266" s="2"/>
      <c r="B266" s="2"/>
      <c r="C266" s="3"/>
      <c r="D266" s="3"/>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3">
      <c r="A267" s="2"/>
      <c r="B267" s="2"/>
      <c r="C267" s="3"/>
      <c r="D267" s="3"/>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3">
      <c r="A268" s="2"/>
      <c r="B268" s="2"/>
      <c r="C268" s="3"/>
      <c r="D268" s="3"/>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3">
      <c r="A269" s="2"/>
      <c r="B269" s="2"/>
      <c r="C269" s="3"/>
      <c r="D269" s="3"/>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3">
      <c r="A270" s="2"/>
      <c r="B270" s="2"/>
      <c r="C270" s="3"/>
      <c r="D270" s="3"/>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3">
      <c r="A271" s="2"/>
      <c r="B271" s="2"/>
      <c r="C271" s="3"/>
      <c r="D271" s="3"/>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3">
      <c r="A272" s="2"/>
      <c r="B272" s="2"/>
      <c r="C272" s="3"/>
      <c r="D272" s="3"/>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3">
      <c r="A273" s="2"/>
      <c r="B273" s="2"/>
      <c r="C273" s="3"/>
      <c r="D273" s="3"/>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3">
      <c r="A274" s="2"/>
      <c r="B274" s="2"/>
      <c r="C274" s="3"/>
      <c r="D274" s="3"/>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3">
      <c r="A275" s="2"/>
      <c r="B275" s="2"/>
      <c r="C275" s="3"/>
      <c r="D275" s="3"/>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3">
      <c r="A276" s="2"/>
      <c r="B276" s="2"/>
      <c r="C276" s="3"/>
      <c r="D276" s="3"/>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3">
      <c r="A277" s="2"/>
      <c r="B277" s="2"/>
      <c r="C277" s="3"/>
      <c r="D277" s="3"/>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3">
      <c r="A278" s="2"/>
      <c r="B278" s="2"/>
      <c r="C278" s="3"/>
      <c r="D278" s="3"/>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3">
      <c r="A279" s="2"/>
      <c r="B279" s="2"/>
      <c r="C279" s="3"/>
      <c r="D279" s="3"/>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3">
      <c r="A280" s="2"/>
      <c r="B280" s="2"/>
      <c r="C280" s="3"/>
      <c r="D280" s="3"/>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3">
      <c r="A281" s="2"/>
      <c r="B281" s="2"/>
      <c r="C281" s="3"/>
      <c r="D281" s="3"/>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3">
      <c r="A282" s="2"/>
      <c r="B282" s="2"/>
      <c r="C282" s="3"/>
      <c r="D282" s="3"/>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3">
      <c r="A283" s="2"/>
      <c r="B283" s="2"/>
      <c r="C283" s="3"/>
      <c r="D283" s="3"/>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3">
      <c r="A284" s="2"/>
      <c r="B284" s="2"/>
      <c r="C284" s="3"/>
      <c r="D284" s="3"/>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3">
      <c r="A285" s="2"/>
      <c r="B285" s="2"/>
      <c r="C285" s="3"/>
      <c r="D285" s="3"/>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3">
      <c r="A286" s="2"/>
      <c r="B286" s="2"/>
      <c r="C286" s="3"/>
      <c r="D286" s="3"/>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3">
      <c r="A287" s="2"/>
      <c r="B287" s="2"/>
      <c r="C287" s="3"/>
      <c r="D287" s="3"/>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3">
      <c r="A288" s="2"/>
      <c r="B288" s="2"/>
      <c r="C288" s="3"/>
      <c r="D288" s="3"/>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3">
      <c r="A289" s="2"/>
      <c r="B289" s="2"/>
      <c r="C289" s="3"/>
      <c r="D289" s="3"/>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3">
      <c r="A290" s="2"/>
      <c r="B290" s="2"/>
      <c r="C290" s="3"/>
      <c r="D290" s="3"/>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3">
      <c r="A291" s="2"/>
      <c r="B291" s="2"/>
      <c r="C291" s="3"/>
      <c r="D291" s="3"/>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3">
      <c r="A292" s="2"/>
      <c r="B292" s="2"/>
      <c r="C292" s="3"/>
      <c r="D292" s="3"/>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3">
      <c r="A293" s="2"/>
      <c r="B293" s="2"/>
      <c r="C293" s="3"/>
      <c r="D293" s="3"/>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3">
      <c r="A294" s="2"/>
      <c r="B294" s="2"/>
      <c r="C294" s="3"/>
      <c r="D294" s="3"/>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3">
      <c r="A295" s="2"/>
      <c r="B295" s="2"/>
      <c r="C295" s="3"/>
      <c r="D295" s="3"/>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3">
      <c r="A296" s="2"/>
      <c r="B296" s="2"/>
      <c r="C296" s="3"/>
      <c r="D296" s="3"/>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3">
      <c r="A297" s="2"/>
      <c r="B297" s="2"/>
      <c r="C297" s="3"/>
      <c r="D297" s="3"/>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3">
      <c r="A298" s="2"/>
      <c r="B298" s="2"/>
      <c r="C298" s="3"/>
      <c r="D298" s="3"/>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3">
      <c r="A299" s="2"/>
      <c r="B299" s="2"/>
      <c r="C299" s="3"/>
      <c r="D299" s="3"/>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3">
      <c r="A300" s="2"/>
      <c r="B300" s="2"/>
      <c r="C300" s="3"/>
      <c r="D300" s="3"/>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3">
      <c r="A301" s="2"/>
      <c r="B301" s="2"/>
      <c r="C301" s="3"/>
      <c r="D301" s="3"/>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3">
      <c r="A302" s="2"/>
      <c r="B302" s="2"/>
      <c r="C302" s="3"/>
      <c r="D302" s="3"/>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3">
      <c r="A303" s="2"/>
      <c r="B303" s="2"/>
      <c r="C303" s="3"/>
      <c r="D303" s="3"/>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3">
      <c r="A304" s="2"/>
      <c r="B304" s="2"/>
      <c r="C304" s="3"/>
      <c r="D304" s="3"/>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3">
      <c r="A305" s="2"/>
      <c r="B305" s="2"/>
      <c r="C305" s="3"/>
      <c r="D305" s="3"/>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3">
      <c r="A306" s="2"/>
      <c r="B306" s="2"/>
      <c r="C306" s="3"/>
      <c r="D306" s="3"/>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3">
      <c r="A307" s="2"/>
      <c r="B307" s="2"/>
      <c r="C307" s="3"/>
      <c r="D307" s="3"/>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3">
      <c r="A308" s="2"/>
      <c r="B308" s="2"/>
      <c r="C308" s="3"/>
      <c r="D308" s="3"/>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3">
      <c r="A309" s="2"/>
      <c r="B309" s="2"/>
      <c r="C309" s="3"/>
      <c r="D309" s="3"/>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3">
      <c r="A310" s="2"/>
      <c r="B310" s="2"/>
      <c r="C310" s="3"/>
      <c r="D310" s="3"/>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3">
      <c r="A311" s="2"/>
      <c r="B311" s="2"/>
      <c r="C311" s="3"/>
      <c r="D311" s="3"/>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3">
      <c r="A312" s="2"/>
      <c r="B312" s="2"/>
      <c r="C312" s="3"/>
      <c r="D312" s="3"/>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3">
      <c r="A313" s="2"/>
      <c r="B313" s="2"/>
      <c r="C313" s="3"/>
      <c r="D313" s="3"/>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3">
      <c r="A314" s="2"/>
      <c r="B314" s="2"/>
      <c r="C314" s="3"/>
      <c r="D314" s="3"/>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3">
      <c r="A315" s="2"/>
      <c r="B315" s="2"/>
      <c r="C315" s="3"/>
      <c r="D315" s="3"/>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3">
      <c r="A316" s="2"/>
      <c r="B316" s="2"/>
      <c r="C316" s="3"/>
      <c r="D316" s="3"/>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3">
      <c r="A317" s="2"/>
      <c r="B317" s="2"/>
      <c r="C317" s="3"/>
      <c r="D317" s="3"/>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3">
      <c r="A318" s="2"/>
      <c r="B318" s="2"/>
      <c r="C318" s="3"/>
      <c r="D318" s="3"/>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3">
      <c r="A319" s="2"/>
      <c r="B319" s="2"/>
      <c r="C319" s="3"/>
      <c r="D319" s="3"/>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3">
      <c r="A320" s="2"/>
      <c r="B320" s="2"/>
      <c r="C320" s="3"/>
      <c r="D320" s="3"/>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3">
      <c r="A321" s="2"/>
      <c r="B321" s="2"/>
      <c r="C321" s="3"/>
      <c r="D321" s="3"/>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3">
      <c r="A322" s="2"/>
      <c r="B322" s="2"/>
      <c r="C322" s="3"/>
      <c r="D322" s="3"/>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3">
      <c r="A323" s="2"/>
      <c r="B323" s="2"/>
      <c r="C323" s="3"/>
      <c r="D323" s="3"/>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3">
      <c r="A324" s="2"/>
      <c r="B324" s="2"/>
      <c r="C324" s="3"/>
      <c r="D324" s="3"/>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3">
      <c r="A325" s="2"/>
      <c r="B325" s="2"/>
      <c r="C325" s="3"/>
      <c r="D325" s="3"/>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3">
      <c r="A326" s="2"/>
      <c r="B326" s="2"/>
      <c r="C326" s="3"/>
      <c r="D326" s="3"/>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3">
      <c r="A327" s="2"/>
      <c r="B327" s="2"/>
      <c r="C327" s="3"/>
      <c r="D327" s="3"/>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3">
      <c r="A328" s="2"/>
      <c r="B328" s="2"/>
      <c r="C328" s="3"/>
      <c r="D328" s="3"/>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3">
      <c r="A329" s="2"/>
      <c r="B329" s="2"/>
      <c r="C329" s="3"/>
      <c r="D329" s="3"/>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3">
      <c r="A330" s="2"/>
      <c r="B330" s="2"/>
      <c r="C330" s="3"/>
      <c r="D330" s="3"/>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3">
      <c r="A331" s="2"/>
      <c r="B331" s="2"/>
      <c r="C331" s="3"/>
      <c r="D331" s="3"/>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3">
      <c r="A332" s="2"/>
      <c r="B332" s="2"/>
      <c r="C332" s="3"/>
      <c r="D332" s="3"/>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3">
      <c r="A333" s="2"/>
      <c r="B333" s="2"/>
      <c r="C333" s="3"/>
      <c r="D333" s="3"/>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3">
      <c r="A334" s="2"/>
      <c r="B334" s="2"/>
      <c r="C334" s="3"/>
      <c r="D334" s="3"/>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3">
      <c r="A335" s="2"/>
      <c r="B335" s="2"/>
      <c r="C335" s="3"/>
      <c r="D335" s="3"/>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3">
      <c r="A336" s="2"/>
      <c r="B336" s="2"/>
      <c r="C336" s="3"/>
      <c r="D336" s="3"/>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3">
      <c r="A337" s="2"/>
      <c r="B337" s="2"/>
      <c r="C337" s="3"/>
      <c r="D337" s="3"/>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3">
      <c r="A338" s="2"/>
      <c r="B338" s="2"/>
      <c r="C338" s="3"/>
      <c r="D338" s="3"/>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3">
      <c r="A339" s="2"/>
      <c r="B339" s="2"/>
      <c r="C339" s="3"/>
      <c r="D339" s="3"/>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3">
      <c r="A340" s="2"/>
      <c r="B340" s="2"/>
      <c r="C340" s="3"/>
      <c r="D340" s="3"/>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3">
      <c r="A341" s="2"/>
      <c r="B341" s="2"/>
      <c r="C341" s="3"/>
      <c r="D341" s="3"/>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3">
      <c r="A342" s="2"/>
      <c r="B342" s="2"/>
      <c r="C342" s="3"/>
      <c r="D342" s="3"/>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3">
      <c r="A343" s="2"/>
      <c r="B343" s="2"/>
      <c r="C343" s="3"/>
      <c r="D343" s="3"/>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3">
      <c r="A344" s="2"/>
      <c r="B344" s="2"/>
      <c r="C344" s="3"/>
      <c r="D344" s="3"/>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3">
      <c r="A345" s="2"/>
      <c r="B345" s="2"/>
      <c r="C345" s="3"/>
      <c r="D345" s="3"/>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3">
      <c r="A346" s="2"/>
      <c r="B346" s="2"/>
      <c r="C346" s="3"/>
      <c r="D346" s="3"/>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3">
      <c r="A347" s="2"/>
      <c r="B347" s="2"/>
      <c r="C347" s="3"/>
      <c r="D347" s="3"/>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3">
      <c r="A348" s="2"/>
      <c r="B348" s="2"/>
      <c r="C348" s="3"/>
      <c r="D348" s="3"/>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3">
      <c r="A349" s="2"/>
      <c r="B349" s="2"/>
      <c r="C349" s="3"/>
      <c r="D349" s="3"/>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3">
      <c r="A350" s="2"/>
      <c r="B350" s="2"/>
      <c r="C350" s="3"/>
      <c r="D350" s="3"/>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3">
      <c r="A351" s="2"/>
      <c r="B351" s="2"/>
      <c r="C351" s="3"/>
      <c r="D351" s="3"/>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3">
      <c r="A352" s="2"/>
      <c r="B352" s="2"/>
      <c r="C352" s="3"/>
      <c r="D352" s="3"/>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3">
      <c r="A353" s="2"/>
      <c r="B353" s="2"/>
      <c r="C353" s="3"/>
      <c r="D353" s="3"/>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3">
      <c r="A354" s="2"/>
      <c r="B354" s="2"/>
      <c r="C354" s="3"/>
      <c r="D354" s="3"/>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3">
      <c r="A355" s="2"/>
      <c r="B355" s="2"/>
      <c r="C355" s="3"/>
      <c r="D355" s="3"/>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3">
      <c r="A356" s="2"/>
      <c r="B356" s="2"/>
      <c r="C356" s="3"/>
      <c r="D356" s="3"/>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3">
      <c r="A357" s="2"/>
      <c r="B357" s="2"/>
      <c r="C357" s="3"/>
      <c r="D357" s="3"/>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3">
      <c r="A358" s="2"/>
      <c r="B358" s="2"/>
      <c r="C358" s="3"/>
      <c r="D358" s="3"/>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3">
      <c r="A359" s="2"/>
      <c r="B359" s="2"/>
      <c r="C359" s="3"/>
      <c r="D359" s="3"/>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3">
      <c r="A360" s="2"/>
      <c r="B360" s="2"/>
      <c r="C360" s="3"/>
      <c r="D360" s="3"/>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3">
      <c r="A361" s="2"/>
      <c r="B361" s="2"/>
      <c r="C361" s="3"/>
      <c r="D361" s="3"/>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3">
      <c r="A362" s="2"/>
      <c r="B362" s="2"/>
      <c r="C362" s="3"/>
      <c r="D362" s="3"/>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3">
      <c r="A363" s="2"/>
      <c r="B363" s="2"/>
      <c r="C363" s="3"/>
      <c r="D363" s="3"/>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3">
      <c r="A364" s="2"/>
      <c r="B364" s="2"/>
      <c r="C364" s="3"/>
      <c r="D364" s="3"/>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3">
      <c r="A365" s="2"/>
      <c r="B365" s="2"/>
      <c r="C365" s="3"/>
      <c r="D365" s="3"/>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3">
      <c r="A366" s="2"/>
      <c r="B366" s="2"/>
      <c r="C366" s="3"/>
      <c r="D366" s="3"/>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3">
      <c r="A367" s="2"/>
      <c r="B367" s="2"/>
      <c r="C367" s="3"/>
      <c r="D367" s="3"/>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3">
      <c r="A368" s="2"/>
      <c r="B368" s="2"/>
      <c r="C368" s="3"/>
      <c r="D368" s="3"/>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3">
      <c r="A369" s="2"/>
      <c r="B369" s="2"/>
      <c r="C369" s="3"/>
      <c r="D369" s="3"/>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3">
      <c r="A370" s="2"/>
      <c r="B370" s="2"/>
      <c r="C370" s="3"/>
      <c r="D370" s="3"/>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3">
      <c r="A371" s="2"/>
      <c r="B371" s="2"/>
      <c r="C371" s="3"/>
      <c r="D371" s="3"/>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3">
      <c r="A372" s="2"/>
      <c r="B372" s="2"/>
      <c r="C372" s="3"/>
      <c r="D372" s="3"/>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3">
      <c r="A373" s="2"/>
      <c r="B373" s="2"/>
      <c r="C373" s="3"/>
      <c r="D373" s="3"/>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3">
      <c r="A374" s="2"/>
      <c r="B374" s="2"/>
      <c r="C374" s="3"/>
      <c r="D374" s="3"/>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3">
      <c r="A375" s="2"/>
      <c r="B375" s="2"/>
      <c r="C375" s="3"/>
      <c r="D375" s="3"/>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3">
      <c r="A376" s="2"/>
      <c r="B376" s="2"/>
      <c r="C376" s="3"/>
      <c r="D376" s="3"/>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3">
      <c r="A377" s="2"/>
      <c r="B377" s="2"/>
      <c r="C377" s="3"/>
      <c r="D377" s="3"/>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3">
      <c r="A378" s="2"/>
      <c r="B378" s="2"/>
      <c r="C378" s="3"/>
      <c r="D378" s="3"/>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3">
      <c r="A379" s="2"/>
      <c r="B379" s="2"/>
      <c r="C379" s="3"/>
      <c r="D379" s="3"/>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3">
      <c r="A380" s="2"/>
      <c r="B380" s="2"/>
      <c r="C380" s="3"/>
      <c r="D380" s="3"/>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3">
      <c r="A381" s="2"/>
      <c r="B381" s="2"/>
      <c r="C381" s="3"/>
      <c r="D381" s="3"/>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3">
      <c r="A382" s="2"/>
      <c r="B382" s="2"/>
      <c r="C382" s="3"/>
      <c r="D382" s="3"/>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3">
      <c r="A383" s="2"/>
      <c r="B383" s="2"/>
      <c r="C383" s="3"/>
      <c r="D383" s="3"/>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3">
      <c r="A384" s="2"/>
      <c r="B384" s="2"/>
      <c r="C384" s="3"/>
      <c r="D384" s="3"/>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3">
      <c r="A385" s="2"/>
      <c r="B385" s="2"/>
      <c r="C385" s="3"/>
      <c r="D385" s="3"/>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3">
      <c r="A386" s="2"/>
      <c r="B386" s="2"/>
      <c r="C386" s="3"/>
      <c r="D386" s="3"/>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3">
      <c r="A387" s="2"/>
      <c r="B387" s="2"/>
      <c r="C387" s="3"/>
      <c r="D387" s="3"/>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3">
      <c r="A388" s="2"/>
      <c r="B388" s="2"/>
      <c r="C388" s="3"/>
      <c r="D388" s="3"/>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3">
      <c r="A389" s="2"/>
      <c r="B389" s="2"/>
      <c r="C389" s="3"/>
      <c r="D389" s="3"/>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3">
      <c r="A390" s="2"/>
      <c r="B390" s="2"/>
      <c r="C390" s="3"/>
      <c r="D390" s="3"/>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3">
      <c r="A391" s="2"/>
      <c r="B391" s="2"/>
      <c r="C391" s="3"/>
      <c r="D391" s="3"/>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3">
      <c r="A392" s="2"/>
      <c r="B392" s="2"/>
      <c r="C392" s="3"/>
      <c r="D392" s="3"/>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3">
      <c r="A393" s="2"/>
      <c r="B393" s="2"/>
      <c r="C393" s="3"/>
      <c r="D393" s="3"/>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3">
      <c r="A394" s="2"/>
      <c r="B394" s="2"/>
      <c r="C394" s="3"/>
      <c r="D394" s="3"/>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3">
      <c r="A395" s="2"/>
      <c r="B395" s="2"/>
      <c r="C395" s="3"/>
      <c r="D395" s="3"/>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3">
      <c r="A396" s="2"/>
      <c r="B396" s="2"/>
      <c r="C396" s="3"/>
      <c r="D396" s="3"/>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3">
      <c r="A397" s="2"/>
      <c r="B397" s="2"/>
      <c r="C397" s="3"/>
      <c r="D397" s="3"/>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3">
      <c r="A398" s="2"/>
      <c r="B398" s="2"/>
      <c r="C398" s="3"/>
      <c r="D398" s="3"/>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3">
      <c r="A399" s="2"/>
      <c r="B399" s="2"/>
      <c r="C399" s="3"/>
      <c r="D399" s="3"/>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3">
      <c r="A400" s="2"/>
      <c r="B400" s="2"/>
      <c r="C400" s="3"/>
      <c r="D400" s="3"/>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3">
      <c r="A401" s="2"/>
      <c r="B401" s="2"/>
      <c r="C401" s="3"/>
      <c r="D401" s="3"/>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3">
      <c r="A402" s="2"/>
      <c r="B402" s="2"/>
      <c r="C402" s="3"/>
      <c r="D402" s="3"/>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3">
      <c r="A403" s="2"/>
      <c r="B403" s="2"/>
      <c r="C403" s="3"/>
      <c r="D403" s="3"/>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3">
      <c r="A404" s="2"/>
      <c r="B404" s="2"/>
      <c r="C404" s="3"/>
      <c r="D404" s="3"/>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3">
      <c r="A405" s="2"/>
      <c r="B405" s="2"/>
      <c r="C405" s="3"/>
      <c r="D405" s="3"/>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3">
      <c r="A406" s="2"/>
      <c r="B406" s="2"/>
      <c r="C406" s="3"/>
      <c r="D406" s="3"/>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3">
      <c r="A407" s="2"/>
      <c r="B407" s="2"/>
      <c r="C407" s="3"/>
      <c r="D407" s="3"/>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3">
      <c r="A408" s="2"/>
      <c r="B408" s="2"/>
      <c r="C408" s="3"/>
      <c r="D408" s="3"/>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3">
      <c r="A409" s="2"/>
      <c r="B409" s="2"/>
      <c r="C409" s="3"/>
      <c r="D409" s="3"/>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3">
      <c r="A410" s="2"/>
      <c r="B410" s="2"/>
      <c r="C410" s="3"/>
      <c r="D410" s="3"/>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3">
      <c r="A411" s="2"/>
      <c r="B411" s="2"/>
      <c r="C411" s="3"/>
      <c r="D411" s="3"/>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3">
      <c r="A412" s="2"/>
      <c r="B412" s="2"/>
      <c r="C412" s="3"/>
      <c r="D412" s="3"/>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3">
      <c r="A413" s="2"/>
      <c r="B413" s="2"/>
      <c r="C413" s="3"/>
      <c r="D413" s="3"/>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3">
      <c r="A414" s="2"/>
      <c r="B414" s="2"/>
      <c r="C414" s="3"/>
      <c r="D414" s="3"/>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3">
      <c r="A415" s="2"/>
      <c r="B415" s="2"/>
      <c r="C415" s="3"/>
      <c r="D415" s="3"/>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3">
      <c r="A416" s="2"/>
      <c r="B416" s="2"/>
      <c r="C416" s="3"/>
      <c r="D416" s="3"/>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3">
      <c r="A417" s="2"/>
      <c r="B417" s="2"/>
      <c r="C417" s="3"/>
      <c r="D417" s="3"/>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3">
      <c r="A418" s="2"/>
      <c r="B418" s="2"/>
      <c r="C418" s="3"/>
      <c r="D418" s="3"/>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3">
      <c r="A419" s="2"/>
      <c r="B419" s="2"/>
      <c r="C419" s="3"/>
      <c r="D419" s="3"/>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3">
      <c r="A420" s="2"/>
      <c r="B420" s="2"/>
      <c r="C420" s="3"/>
      <c r="D420" s="3"/>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3">
      <c r="A421" s="2"/>
      <c r="B421" s="2"/>
      <c r="C421" s="3"/>
      <c r="D421" s="3"/>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3">
      <c r="A422" s="2"/>
      <c r="B422" s="2"/>
      <c r="C422" s="3"/>
      <c r="D422" s="3"/>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3">
      <c r="A423" s="2"/>
      <c r="B423" s="2"/>
      <c r="C423" s="3"/>
      <c r="D423" s="3"/>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3">
      <c r="A424" s="2"/>
      <c r="B424" s="2"/>
      <c r="C424" s="3"/>
      <c r="D424" s="3"/>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3">
      <c r="A425" s="2"/>
      <c r="B425" s="2"/>
      <c r="C425" s="3"/>
      <c r="D425" s="3"/>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3">
      <c r="A426" s="2"/>
      <c r="B426" s="2"/>
      <c r="C426" s="3"/>
      <c r="D426" s="3"/>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3">
      <c r="A427" s="2"/>
      <c r="B427" s="2"/>
      <c r="C427" s="3"/>
      <c r="D427" s="3"/>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3">
      <c r="A428" s="2"/>
      <c r="B428" s="2"/>
      <c r="C428" s="3"/>
      <c r="D428" s="3"/>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3">
      <c r="A429" s="2"/>
      <c r="B429" s="2"/>
      <c r="C429" s="3"/>
      <c r="D429" s="3"/>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3">
      <c r="A430" s="2"/>
      <c r="B430" s="2"/>
      <c r="C430" s="3"/>
      <c r="D430" s="3"/>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3">
      <c r="A431" s="2"/>
      <c r="B431" s="2"/>
      <c r="C431" s="3"/>
      <c r="D431" s="3"/>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3">
      <c r="A432" s="2"/>
      <c r="B432" s="2"/>
      <c r="C432" s="3"/>
      <c r="D432" s="3"/>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3">
      <c r="A433" s="2"/>
      <c r="B433" s="2"/>
      <c r="C433" s="3"/>
      <c r="D433" s="3"/>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3">
      <c r="A434" s="2"/>
      <c r="B434" s="2"/>
      <c r="C434" s="3"/>
      <c r="D434" s="3"/>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3">
      <c r="A435" s="2"/>
      <c r="B435" s="2"/>
      <c r="C435" s="3"/>
      <c r="D435" s="3"/>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3">
      <c r="A436" s="2"/>
      <c r="B436" s="2"/>
      <c r="C436" s="3"/>
      <c r="D436" s="3"/>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3">
      <c r="A437" s="2"/>
      <c r="B437" s="2"/>
      <c r="C437" s="3"/>
      <c r="D437" s="3"/>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3">
      <c r="A438" s="2"/>
      <c r="B438" s="2"/>
      <c r="C438" s="3"/>
      <c r="D438" s="3"/>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3">
      <c r="A439" s="2"/>
      <c r="B439" s="2"/>
      <c r="C439" s="3"/>
      <c r="D439" s="3"/>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3">
      <c r="A440" s="2"/>
      <c r="B440" s="2"/>
      <c r="C440" s="3"/>
      <c r="D440" s="3"/>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3">
      <c r="A441" s="2"/>
      <c r="B441" s="2"/>
      <c r="C441" s="3"/>
      <c r="D441" s="3"/>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3">
      <c r="A442" s="2"/>
      <c r="B442" s="2"/>
      <c r="C442" s="3"/>
      <c r="D442" s="3"/>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3">
      <c r="A443" s="2"/>
      <c r="B443" s="2"/>
      <c r="C443" s="3"/>
      <c r="D443" s="3"/>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3">
      <c r="A444" s="2"/>
      <c r="B444" s="2"/>
      <c r="C444" s="3"/>
      <c r="D444" s="3"/>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3">
      <c r="A445" s="2"/>
      <c r="B445" s="2"/>
      <c r="C445" s="3"/>
      <c r="D445" s="3"/>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3">
      <c r="A446" s="2"/>
      <c r="B446" s="2"/>
      <c r="C446" s="3"/>
      <c r="D446" s="3"/>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3">
      <c r="A447" s="2"/>
      <c r="B447" s="2"/>
      <c r="C447" s="3"/>
      <c r="D447" s="3"/>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3">
      <c r="A448" s="2"/>
      <c r="B448" s="2"/>
      <c r="C448" s="3"/>
      <c r="D448" s="3"/>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3">
      <c r="A449" s="2"/>
      <c r="B449" s="2"/>
      <c r="C449" s="3"/>
      <c r="D449" s="3"/>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3">
      <c r="A450" s="2"/>
      <c r="B450" s="2"/>
      <c r="C450" s="3"/>
      <c r="D450" s="3"/>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3">
      <c r="A451" s="2"/>
      <c r="B451" s="2"/>
      <c r="C451" s="3"/>
      <c r="D451" s="3"/>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3">
      <c r="A452" s="2"/>
      <c r="B452" s="2"/>
      <c r="C452" s="3"/>
      <c r="D452" s="3"/>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3">
      <c r="A453" s="2"/>
      <c r="B453" s="2"/>
      <c r="C453" s="3"/>
      <c r="D453" s="3"/>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3">
      <c r="A454" s="2"/>
      <c r="B454" s="2"/>
      <c r="C454" s="3"/>
      <c r="D454" s="3"/>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3">
      <c r="A455" s="2"/>
      <c r="B455" s="2"/>
      <c r="C455" s="3"/>
      <c r="D455" s="3"/>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3">
      <c r="A456" s="2"/>
      <c r="B456" s="2"/>
      <c r="C456" s="3"/>
      <c r="D456" s="3"/>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3">
      <c r="A457" s="2"/>
      <c r="B457" s="2"/>
      <c r="C457" s="3"/>
      <c r="D457" s="3"/>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3">
      <c r="A458" s="2"/>
      <c r="B458" s="2"/>
      <c r="C458" s="3"/>
      <c r="D458" s="3"/>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3">
      <c r="A459" s="2"/>
      <c r="B459" s="2"/>
      <c r="C459" s="3"/>
      <c r="D459" s="3"/>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3">
      <c r="A460" s="2"/>
      <c r="B460" s="2"/>
      <c r="C460" s="3"/>
      <c r="D460" s="3"/>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3">
      <c r="A461" s="2"/>
      <c r="B461" s="2"/>
      <c r="C461" s="3"/>
      <c r="D461" s="3"/>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3">
      <c r="A462" s="2"/>
      <c r="B462" s="2"/>
      <c r="C462" s="3"/>
      <c r="D462" s="3"/>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3">
      <c r="A463" s="2"/>
      <c r="B463" s="2"/>
      <c r="C463" s="3"/>
      <c r="D463" s="3"/>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3">
      <c r="A464" s="2"/>
      <c r="B464" s="2"/>
      <c r="C464" s="3"/>
      <c r="D464" s="3"/>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3">
      <c r="A465" s="2"/>
      <c r="B465" s="2"/>
      <c r="C465" s="3"/>
      <c r="D465" s="3"/>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3">
      <c r="A466" s="2"/>
      <c r="B466" s="2"/>
      <c r="C466" s="3"/>
      <c r="D466" s="3"/>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3">
      <c r="A467" s="2"/>
      <c r="B467" s="2"/>
      <c r="C467" s="3"/>
      <c r="D467" s="3"/>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3">
      <c r="A468" s="2"/>
      <c r="B468" s="2"/>
      <c r="C468" s="3"/>
      <c r="D468" s="3"/>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3">
      <c r="A469" s="2"/>
      <c r="B469" s="2"/>
      <c r="C469" s="3"/>
      <c r="D469" s="3"/>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3">
      <c r="A470" s="2"/>
      <c r="B470" s="2"/>
      <c r="C470" s="3"/>
      <c r="D470" s="3"/>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3">
      <c r="A471" s="2"/>
      <c r="B471" s="2"/>
      <c r="C471" s="3"/>
      <c r="D471" s="3"/>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3">
      <c r="A472" s="2"/>
      <c r="B472" s="2"/>
      <c r="C472" s="3"/>
      <c r="D472" s="3"/>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3">
      <c r="A473" s="2"/>
      <c r="B473" s="2"/>
      <c r="C473" s="3"/>
      <c r="D473" s="3"/>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3">
      <c r="A474" s="2"/>
      <c r="B474" s="2"/>
      <c r="C474" s="3"/>
      <c r="D474" s="3"/>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3">
      <c r="A475" s="2"/>
      <c r="B475" s="2"/>
      <c r="C475" s="3"/>
      <c r="D475" s="3"/>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3">
      <c r="A476" s="2"/>
      <c r="B476" s="2"/>
      <c r="C476" s="3"/>
      <c r="D476" s="3"/>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3">
      <c r="A477" s="2"/>
      <c r="B477" s="2"/>
      <c r="C477" s="3"/>
      <c r="D477" s="3"/>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3">
      <c r="A478" s="2"/>
      <c r="B478" s="2"/>
      <c r="C478" s="3"/>
      <c r="D478" s="3"/>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3">
      <c r="A479" s="2"/>
      <c r="B479" s="2"/>
      <c r="C479" s="3"/>
      <c r="D479" s="3"/>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3">
      <c r="A480" s="2"/>
      <c r="B480" s="2"/>
      <c r="C480" s="3"/>
      <c r="D480" s="3"/>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3">
      <c r="A481" s="2"/>
      <c r="B481" s="2"/>
      <c r="C481" s="3"/>
      <c r="D481" s="3"/>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3">
      <c r="A482" s="2"/>
      <c r="B482" s="2"/>
      <c r="C482" s="3"/>
      <c r="D482" s="3"/>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3">
      <c r="A483" s="2"/>
      <c r="B483" s="2"/>
      <c r="C483" s="3"/>
      <c r="D483" s="3"/>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3">
      <c r="A484" s="2"/>
      <c r="B484" s="2"/>
      <c r="C484" s="3"/>
      <c r="D484" s="3"/>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3">
      <c r="A485" s="2"/>
      <c r="B485" s="2"/>
      <c r="C485" s="3"/>
      <c r="D485" s="3"/>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3">
      <c r="A486" s="2"/>
      <c r="B486" s="2"/>
      <c r="C486" s="3"/>
      <c r="D486" s="3"/>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3">
      <c r="A487" s="2"/>
      <c r="B487" s="2"/>
      <c r="C487" s="3"/>
      <c r="D487" s="3"/>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3">
      <c r="A488" s="2"/>
      <c r="B488" s="2"/>
      <c r="C488" s="3"/>
      <c r="D488" s="3"/>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3">
      <c r="A489" s="2"/>
      <c r="B489" s="2"/>
      <c r="C489" s="3"/>
      <c r="D489" s="3"/>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3">
      <c r="A490" s="2"/>
      <c r="B490" s="2"/>
      <c r="C490" s="3"/>
      <c r="D490" s="3"/>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3">
      <c r="A491" s="2"/>
      <c r="B491" s="2"/>
      <c r="C491" s="3"/>
      <c r="D491" s="3"/>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3">
      <c r="A492" s="2"/>
      <c r="B492" s="2"/>
      <c r="C492" s="3"/>
      <c r="D492" s="3"/>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3">
      <c r="A493" s="2"/>
      <c r="B493" s="2"/>
      <c r="C493" s="3"/>
      <c r="D493" s="3"/>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3">
      <c r="A494" s="2"/>
      <c r="B494" s="2"/>
      <c r="C494" s="3"/>
      <c r="D494" s="3"/>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3">
      <c r="A495" s="2"/>
      <c r="B495" s="2"/>
      <c r="C495" s="3"/>
      <c r="D495" s="3"/>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3">
      <c r="A496" s="2"/>
      <c r="B496" s="2"/>
      <c r="C496" s="3"/>
      <c r="D496" s="3"/>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3">
      <c r="A497" s="2"/>
      <c r="B497" s="2"/>
      <c r="C497" s="3"/>
      <c r="D497" s="3"/>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3">
      <c r="A498" s="2"/>
      <c r="B498" s="2"/>
      <c r="C498" s="3"/>
      <c r="D498" s="3"/>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3">
      <c r="A499" s="2"/>
      <c r="B499" s="2"/>
      <c r="C499" s="3"/>
      <c r="D499" s="3"/>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3">
      <c r="A500" s="2"/>
      <c r="B500" s="2"/>
      <c r="C500" s="3"/>
      <c r="D500" s="3"/>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3">
      <c r="A501" s="2"/>
      <c r="B501" s="2"/>
      <c r="C501" s="3"/>
      <c r="D501" s="3"/>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3">
      <c r="A502" s="2"/>
      <c r="B502" s="2"/>
      <c r="C502" s="3"/>
      <c r="D502" s="3"/>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3">
      <c r="A503" s="2"/>
      <c r="B503" s="2"/>
      <c r="C503" s="3"/>
      <c r="D503" s="3"/>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3">
      <c r="A504" s="2"/>
      <c r="B504" s="2"/>
      <c r="C504" s="3"/>
      <c r="D504" s="3"/>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3">
      <c r="A505" s="2"/>
      <c r="B505" s="2"/>
      <c r="C505" s="3"/>
      <c r="D505" s="3"/>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3">
      <c r="A506" s="2"/>
      <c r="B506" s="2"/>
      <c r="C506" s="3"/>
      <c r="D506" s="3"/>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3">
      <c r="A507" s="2"/>
      <c r="B507" s="2"/>
      <c r="C507" s="3"/>
      <c r="D507" s="3"/>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3">
      <c r="A508" s="2"/>
      <c r="B508" s="2"/>
      <c r="C508" s="3"/>
      <c r="D508" s="3"/>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3">
      <c r="A509" s="2"/>
      <c r="B509" s="2"/>
      <c r="C509" s="3"/>
      <c r="D509" s="3"/>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3">
      <c r="A510" s="2"/>
      <c r="B510" s="2"/>
      <c r="C510" s="3"/>
      <c r="D510" s="3"/>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3">
      <c r="A511" s="2"/>
      <c r="B511" s="2"/>
      <c r="C511" s="3"/>
      <c r="D511" s="3"/>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3">
      <c r="A512" s="2"/>
      <c r="B512" s="2"/>
      <c r="C512" s="3"/>
      <c r="D512" s="3"/>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3">
      <c r="A513" s="2"/>
      <c r="B513" s="2"/>
      <c r="C513" s="3"/>
      <c r="D513" s="3"/>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3">
      <c r="A514" s="2"/>
      <c r="B514" s="2"/>
      <c r="C514" s="3"/>
      <c r="D514" s="3"/>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3">
      <c r="A515" s="2"/>
      <c r="B515" s="2"/>
      <c r="C515" s="3"/>
      <c r="D515" s="3"/>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3">
      <c r="A516" s="2"/>
      <c r="B516" s="2"/>
      <c r="C516" s="3"/>
      <c r="D516" s="3"/>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3">
      <c r="A517" s="2"/>
      <c r="B517" s="2"/>
      <c r="C517" s="3"/>
      <c r="D517" s="3"/>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3">
      <c r="A518" s="2"/>
      <c r="B518" s="2"/>
      <c r="C518" s="3"/>
      <c r="D518" s="3"/>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3">
      <c r="A519" s="2"/>
      <c r="B519" s="2"/>
      <c r="C519" s="3"/>
      <c r="D519" s="3"/>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3">
      <c r="A520" s="2"/>
      <c r="B520" s="2"/>
      <c r="C520" s="3"/>
      <c r="D520" s="3"/>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3">
      <c r="A521" s="2"/>
      <c r="B521" s="2"/>
      <c r="C521" s="3"/>
      <c r="D521" s="3"/>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3">
      <c r="A522" s="2"/>
      <c r="B522" s="2"/>
      <c r="C522" s="3"/>
      <c r="D522" s="3"/>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3">
      <c r="A523" s="2"/>
      <c r="B523" s="2"/>
      <c r="C523" s="3"/>
      <c r="D523" s="3"/>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3">
      <c r="A524" s="2"/>
      <c r="B524" s="2"/>
      <c r="C524" s="3"/>
      <c r="D524" s="3"/>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3">
      <c r="A525" s="2"/>
      <c r="B525" s="2"/>
      <c r="C525" s="3"/>
      <c r="D525" s="3"/>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3">
      <c r="A526" s="2"/>
      <c r="B526" s="2"/>
      <c r="C526" s="3"/>
      <c r="D526" s="3"/>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3">
      <c r="A527" s="2"/>
      <c r="B527" s="2"/>
      <c r="C527" s="3"/>
      <c r="D527" s="3"/>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3">
      <c r="A528" s="2"/>
      <c r="B528" s="2"/>
      <c r="C528" s="3"/>
      <c r="D528" s="3"/>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3">
      <c r="A529" s="2"/>
      <c r="B529" s="2"/>
      <c r="C529" s="3"/>
      <c r="D529" s="3"/>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3">
      <c r="A530" s="2"/>
      <c r="B530" s="2"/>
      <c r="C530" s="3"/>
      <c r="D530" s="3"/>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3">
      <c r="A531" s="2"/>
      <c r="B531" s="2"/>
      <c r="C531" s="3"/>
      <c r="D531" s="3"/>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3">
      <c r="A532" s="2"/>
      <c r="B532" s="2"/>
      <c r="C532" s="3"/>
      <c r="D532" s="3"/>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3">
      <c r="A533" s="2"/>
      <c r="B533" s="2"/>
      <c r="C533" s="3"/>
      <c r="D533" s="3"/>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3">
      <c r="A534" s="2"/>
      <c r="B534" s="2"/>
      <c r="C534" s="3"/>
      <c r="D534" s="3"/>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3">
      <c r="A535" s="2"/>
      <c r="B535" s="2"/>
      <c r="C535" s="3"/>
      <c r="D535" s="3"/>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3">
      <c r="A536" s="2"/>
      <c r="B536" s="2"/>
      <c r="C536" s="3"/>
      <c r="D536" s="3"/>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3">
      <c r="A537" s="2"/>
      <c r="B537" s="2"/>
      <c r="C537" s="3"/>
      <c r="D537" s="3"/>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3">
      <c r="A538" s="2"/>
      <c r="B538" s="2"/>
      <c r="C538" s="3"/>
      <c r="D538" s="3"/>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3">
      <c r="A539" s="2"/>
      <c r="B539" s="2"/>
      <c r="C539" s="3"/>
      <c r="D539" s="3"/>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3">
      <c r="A540" s="2"/>
      <c r="B540" s="2"/>
      <c r="C540" s="3"/>
      <c r="D540" s="3"/>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3">
      <c r="A541" s="2"/>
      <c r="B541" s="2"/>
      <c r="C541" s="3"/>
      <c r="D541" s="3"/>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3">
      <c r="A542" s="2"/>
      <c r="B542" s="2"/>
      <c r="C542" s="3"/>
      <c r="D542" s="3"/>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3">
      <c r="A543" s="2"/>
      <c r="B543" s="2"/>
      <c r="C543" s="3"/>
      <c r="D543" s="3"/>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3">
      <c r="A544" s="2"/>
      <c r="B544" s="2"/>
      <c r="C544" s="3"/>
      <c r="D544" s="3"/>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3">
      <c r="A545" s="2"/>
      <c r="B545" s="2"/>
      <c r="C545" s="3"/>
      <c r="D545" s="3"/>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3">
      <c r="A546" s="2"/>
      <c r="B546" s="2"/>
      <c r="C546" s="3"/>
      <c r="D546" s="3"/>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3">
      <c r="A547" s="2"/>
      <c r="B547" s="2"/>
      <c r="C547" s="3"/>
      <c r="D547" s="3"/>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3">
      <c r="A548" s="2"/>
      <c r="B548" s="2"/>
      <c r="C548" s="3"/>
      <c r="D548" s="3"/>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3">
      <c r="A549" s="2"/>
      <c r="B549" s="2"/>
      <c r="C549" s="3"/>
      <c r="D549" s="3"/>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3">
      <c r="A550" s="2"/>
      <c r="B550" s="2"/>
      <c r="C550" s="3"/>
      <c r="D550" s="3"/>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3">
      <c r="A551" s="2"/>
      <c r="B551" s="2"/>
      <c r="C551" s="3"/>
      <c r="D551" s="3"/>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3">
      <c r="A552" s="2"/>
      <c r="B552" s="2"/>
      <c r="C552" s="3"/>
      <c r="D552" s="3"/>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3">
      <c r="A553" s="2"/>
      <c r="B553" s="2"/>
      <c r="C553" s="3"/>
      <c r="D553" s="3"/>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3">
      <c r="A554" s="2"/>
      <c r="B554" s="2"/>
      <c r="C554" s="3"/>
      <c r="D554" s="3"/>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3">
      <c r="A555" s="2"/>
      <c r="B555" s="2"/>
      <c r="C555" s="3"/>
      <c r="D555" s="3"/>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3">
      <c r="A556" s="2"/>
      <c r="B556" s="2"/>
      <c r="C556" s="3"/>
      <c r="D556" s="3"/>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3">
      <c r="A557" s="2"/>
      <c r="B557" s="2"/>
      <c r="C557" s="3"/>
      <c r="D557" s="3"/>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3">
      <c r="A558" s="2"/>
      <c r="B558" s="2"/>
      <c r="C558" s="3"/>
      <c r="D558" s="3"/>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3">
      <c r="A559" s="2"/>
      <c r="B559" s="2"/>
      <c r="C559" s="3"/>
      <c r="D559" s="3"/>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3">
      <c r="A560" s="2"/>
      <c r="B560" s="2"/>
      <c r="C560" s="3"/>
      <c r="D560" s="3"/>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3">
      <c r="A561" s="2"/>
      <c r="B561" s="2"/>
      <c r="C561" s="3"/>
      <c r="D561" s="3"/>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3">
      <c r="A562" s="2"/>
      <c r="B562" s="2"/>
      <c r="C562" s="3"/>
      <c r="D562" s="3"/>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3">
      <c r="A563" s="2"/>
      <c r="B563" s="2"/>
      <c r="C563" s="3"/>
      <c r="D563" s="3"/>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3">
      <c r="A564" s="2"/>
      <c r="B564" s="2"/>
      <c r="C564" s="3"/>
      <c r="D564" s="3"/>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3">
      <c r="A565" s="2"/>
      <c r="B565" s="2"/>
      <c r="C565" s="3"/>
      <c r="D565" s="3"/>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3">
      <c r="A566" s="2"/>
      <c r="B566" s="2"/>
      <c r="C566" s="3"/>
      <c r="D566" s="3"/>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3">
      <c r="A567" s="2"/>
      <c r="B567" s="2"/>
      <c r="C567" s="3"/>
      <c r="D567" s="3"/>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3">
      <c r="A568" s="2"/>
      <c r="B568" s="2"/>
      <c r="C568" s="3"/>
      <c r="D568" s="3"/>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3">
      <c r="A569" s="2"/>
      <c r="B569" s="2"/>
      <c r="C569" s="3"/>
      <c r="D569" s="3"/>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3">
      <c r="A570" s="2"/>
      <c r="B570" s="2"/>
      <c r="C570" s="3"/>
      <c r="D570" s="3"/>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3">
      <c r="A571" s="2"/>
      <c r="B571" s="2"/>
      <c r="C571" s="3"/>
      <c r="D571" s="3"/>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3">
      <c r="A572" s="2"/>
      <c r="B572" s="2"/>
      <c r="C572" s="3"/>
      <c r="D572" s="3"/>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3">
      <c r="A573" s="2"/>
      <c r="B573" s="2"/>
      <c r="C573" s="3"/>
      <c r="D573" s="3"/>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3">
      <c r="A574" s="2"/>
      <c r="B574" s="2"/>
      <c r="C574" s="3"/>
      <c r="D574" s="3"/>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3">
      <c r="A575" s="2"/>
      <c r="B575" s="2"/>
      <c r="C575" s="3"/>
      <c r="D575" s="3"/>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3">
      <c r="A576" s="2"/>
      <c r="B576" s="2"/>
      <c r="C576" s="3"/>
      <c r="D576" s="3"/>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3">
      <c r="A577" s="2"/>
      <c r="B577" s="2"/>
      <c r="C577" s="3"/>
      <c r="D577" s="3"/>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3">
      <c r="A578" s="2"/>
      <c r="B578" s="2"/>
      <c r="C578" s="3"/>
      <c r="D578" s="3"/>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3">
      <c r="A579" s="2"/>
      <c r="B579" s="2"/>
      <c r="C579" s="3"/>
      <c r="D579" s="3"/>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3">
      <c r="A580" s="2"/>
      <c r="B580" s="2"/>
      <c r="C580" s="3"/>
      <c r="D580" s="3"/>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3">
      <c r="A581" s="2"/>
      <c r="B581" s="2"/>
      <c r="C581" s="3"/>
      <c r="D581" s="3"/>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3">
      <c r="A582" s="2"/>
      <c r="B582" s="2"/>
      <c r="C582" s="3"/>
      <c r="D582" s="3"/>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3">
      <c r="A583" s="2"/>
      <c r="B583" s="2"/>
      <c r="C583" s="3"/>
      <c r="D583" s="3"/>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3">
      <c r="A584" s="2"/>
      <c r="B584" s="2"/>
      <c r="C584" s="3"/>
      <c r="D584" s="3"/>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3">
      <c r="A585" s="2"/>
      <c r="B585" s="2"/>
      <c r="C585" s="3"/>
      <c r="D585" s="3"/>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3">
      <c r="A586" s="2"/>
      <c r="B586" s="2"/>
      <c r="C586" s="3"/>
      <c r="D586" s="3"/>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3">
      <c r="A587" s="2"/>
      <c r="B587" s="2"/>
      <c r="C587" s="3"/>
      <c r="D587" s="3"/>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3">
      <c r="A588" s="2"/>
      <c r="B588" s="2"/>
      <c r="C588" s="3"/>
      <c r="D588" s="3"/>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3">
      <c r="A589" s="2"/>
      <c r="B589" s="2"/>
      <c r="C589" s="3"/>
      <c r="D589" s="3"/>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3">
      <c r="A590" s="2"/>
      <c r="B590" s="2"/>
      <c r="C590" s="3"/>
      <c r="D590" s="3"/>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3">
      <c r="A591" s="2"/>
      <c r="B591" s="2"/>
      <c r="C591" s="3"/>
      <c r="D591" s="3"/>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3">
      <c r="A592" s="2"/>
      <c r="B592" s="2"/>
      <c r="C592" s="3"/>
      <c r="D592" s="3"/>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3">
      <c r="A593" s="2"/>
      <c r="B593" s="2"/>
      <c r="C593" s="3"/>
      <c r="D593" s="3"/>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3">
      <c r="A594" s="2"/>
      <c r="B594" s="2"/>
      <c r="C594" s="3"/>
      <c r="D594" s="3"/>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3">
      <c r="A595" s="2"/>
      <c r="B595" s="2"/>
      <c r="C595" s="3"/>
      <c r="D595" s="3"/>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3">
      <c r="A596" s="2"/>
      <c r="B596" s="2"/>
      <c r="C596" s="3"/>
      <c r="D596" s="3"/>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3">
      <c r="A597" s="2"/>
      <c r="B597" s="2"/>
      <c r="C597" s="3"/>
      <c r="D597" s="3"/>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3">
      <c r="A598" s="2"/>
      <c r="B598" s="2"/>
      <c r="C598" s="3"/>
      <c r="D598" s="3"/>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3">
      <c r="A599" s="2"/>
      <c r="B599" s="2"/>
      <c r="C599" s="3"/>
      <c r="D599" s="3"/>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3">
      <c r="A600" s="2"/>
      <c r="B600" s="2"/>
      <c r="C600" s="3"/>
      <c r="D600" s="3"/>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3">
      <c r="A601" s="2"/>
      <c r="B601" s="2"/>
      <c r="C601" s="3"/>
      <c r="D601" s="3"/>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3">
      <c r="A602" s="2"/>
      <c r="B602" s="2"/>
      <c r="C602" s="3"/>
      <c r="D602" s="3"/>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3">
      <c r="A603" s="2"/>
      <c r="B603" s="2"/>
      <c r="C603" s="3"/>
      <c r="D603" s="3"/>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3">
      <c r="A604" s="2"/>
      <c r="B604" s="2"/>
      <c r="C604" s="3"/>
      <c r="D604" s="3"/>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3">
      <c r="A605" s="2"/>
      <c r="B605" s="2"/>
      <c r="C605" s="3"/>
      <c r="D605" s="3"/>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3">
      <c r="A606" s="2"/>
      <c r="B606" s="2"/>
      <c r="C606" s="3"/>
      <c r="D606" s="3"/>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3">
      <c r="A607" s="2"/>
      <c r="B607" s="2"/>
      <c r="C607" s="3"/>
      <c r="D607" s="3"/>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3">
      <c r="A608" s="2"/>
      <c r="B608" s="2"/>
      <c r="C608" s="3"/>
      <c r="D608" s="3"/>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3">
      <c r="A609" s="2"/>
      <c r="B609" s="2"/>
      <c r="C609" s="3"/>
      <c r="D609" s="3"/>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3">
      <c r="A610" s="2"/>
      <c r="B610" s="2"/>
      <c r="C610" s="3"/>
      <c r="D610" s="3"/>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3">
      <c r="A611" s="2"/>
      <c r="B611" s="2"/>
      <c r="C611" s="3"/>
      <c r="D611" s="3"/>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3">
      <c r="A612" s="2"/>
      <c r="B612" s="2"/>
      <c r="C612" s="3"/>
      <c r="D612" s="3"/>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3">
      <c r="A613" s="2"/>
      <c r="B613" s="2"/>
      <c r="C613" s="3"/>
      <c r="D613" s="3"/>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3">
      <c r="A614" s="2"/>
      <c r="B614" s="2"/>
      <c r="C614" s="3"/>
      <c r="D614" s="3"/>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3">
      <c r="A615" s="2"/>
      <c r="B615" s="2"/>
      <c r="C615" s="3"/>
      <c r="D615" s="3"/>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3">
      <c r="A616" s="2"/>
      <c r="B616" s="2"/>
      <c r="C616" s="3"/>
      <c r="D616" s="3"/>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3">
      <c r="A617" s="2"/>
      <c r="B617" s="2"/>
      <c r="C617" s="3"/>
      <c r="D617" s="3"/>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3">
      <c r="A618" s="2"/>
      <c r="B618" s="2"/>
      <c r="C618" s="3"/>
      <c r="D618" s="3"/>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3">
      <c r="A619" s="2"/>
      <c r="B619" s="2"/>
      <c r="C619" s="3"/>
      <c r="D619" s="3"/>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3">
      <c r="A620" s="2"/>
      <c r="B620" s="2"/>
      <c r="C620" s="3"/>
      <c r="D620" s="3"/>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3">
      <c r="A621" s="2"/>
      <c r="B621" s="2"/>
      <c r="C621" s="3"/>
      <c r="D621" s="3"/>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3">
      <c r="A622" s="2"/>
      <c r="B622" s="2"/>
      <c r="C622" s="3"/>
      <c r="D622" s="3"/>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3">
      <c r="A623" s="2"/>
      <c r="B623" s="2"/>
      <c r="C623" s="3"/>
      <c r="D623" s="3"/>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3">
      <c r="A624" s="2"/>
      <c r="B624" s="2"/>
      <c r="C624" s="3"/>
      <c r="D624" s="3"/>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3">
      <c r="A625" s="2"/>
      <c r="B625" s="2"/>
      <c r="C625" s="3"/>
      <c r="D625" s="3"/>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3">
      <c r="A626" s="2"/>
      <c r="B626" s="2"/>
      <c r="C626" s="3"/>
      <c r="D626" s="3"/>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3">
      <c r="A627" s="2"/>
      <c r="B627" s="2"/>
      <c r="C627" s="3"/>
      <c r="D627" s="3"/>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3">
      <c r="A628" s="2"/>
      <c r="B628" s="2"/>
      <c r="C628" s="3"/>
      <c r="D628" s="3"/>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3">
      <c r="A629" s="2"/>
      <c r="B629" s="2"/>
      <c r="C629" s="3"/>
      <c r="D629" s="3"/>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3">
      <c r="A630" s="2"/>
      <c r="B630" s="2"/>
      <c r="C630" s="3"/>
      <c r="D630" s="3"/>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3">
      <c r="A631" s="2"/>
      <c r="B631" s="2"/>
      <c r="C631" s="3"/>
      <c r="D631" s="3"/>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3">
      <c r="A632" s="2"/>
      <c r="B632" s="2"/>
      <c r="C632" s="3"/>
      <c r="D632" s="3"/>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3">
      <c r="A633" s="2"/>
      <c r="B633" s="2"/>
      <c r="C633" s="3"/>
      <c r="D633" s="3"/>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3">
      <c r="A634" s="2"/>
      <c r="B634" s="2"/>
      <c r="C634" s="3"/>
      <c r="D634" s="3"/>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3">
      <c r="A635" s="2"/>
      <c r="B635" s="2"/>
      <c r="C635" s="3"/>
      <c r="D635" s="3"/>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3">
      <c r="A636" s="2"/>
      <c r="B636" s="2"/>
      <c r="C636" s="3"/>
      <c r="D636" s="3"/>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3">
      <c r="A637" s="2"/>
      <c r="B637" s="2"/>
      <c r="C637" s="3"/>
      <c r="D637" s="3"/>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3">
      <c r="A638" s="2"/>
      <c r="B638" s="2"/>
      <c r="C638" s="3"/>
      <c r="D638" s="3"/>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3">
      <c r="A639" s="2"/>
      <c r="B639" s="2"/>
      <c r="C639" s="3"/>
      <c r="D639" s="3"/>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3">
      <c r="A640" s="2"/>
      <c r="B640" s="2"/>
      <c r="C640" s="3"/>
      <c r="D640" s="3"/>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3">
      <c r="A641" s="2"/>
      <c r="B641" s="2"/>
      <c r="C641" s="3"/>
      <c r="D641" s="3"/>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3">
      <c r="A642" s="2"/>
      <c r="B642" s="2"/>
      <c r="C642" s="3"/>
      <c r="D642" s="3"/>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3">
      <c r="A643" s="2"/>
      <c r="B643" s="2"/>
      <c r="C643" s="3"/>
      <c r="D643" s="3"/>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3">
      <c r="A644" s="2"/>
      <c r="B644" s="2"/>
      <c r="C644" s="3"/>
      <c r="D644" s="3"/>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3">
      <c r="A645" s="2"/>
      <c r="B645" s="2"/>
      <c r="C645" s="3"/>
      <c r="D645" s="3"/>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3">
      <c r="A646" s="2"/>
      <c r="B646" s="2"/>
      <c r="C646" s="3"/>
      <c r="D646" s="3"/>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3">
      <c r="A647" s="2"/>
      <c r="B647" s="2"/>
      <c r="C647" s="3"/>
      <c r="D647" s="3"/>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3">
      <c r="A648" s="2"/>
      <c r="B648" s="2"/>
      <c r="C648" s="3"/>
      <c r="D648" s="3"/>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3">
      <c r="A649" s="2"/>
      <c r="B649" s="2"/>
      <c r="C649" s="3"/>
      <c r="D649" s="3"/>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3">
      <c r="A650" s="2"/>
      <c r="B650" s="2"/>
      <c r="C650" s="3"/>
      <c r="D650" s="3"/>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3">
      <c r="A651" s="2"/>
      <c r="B651" s="2"/>
      <c r="C651" s="3"/>
      <c r="D651" s="3"/>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3">
      <c r="A652" s="2"/>
      <c r="B652" s="2"/>
      <c r="C652" s="3"/>
      <c r="D652" s="3"/>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3">
      <c r="A653" s="2"/>
      <c r="B653" s="2"/>
      <c r="C653" s="3"/>
      <c r="D653" s="3"/>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3">
      <c r="A654" s="2"/>
      <c r="B654" s="2"/>
      <c r="C654" s="3"/>
      <c r="D654" s="3"/>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3">
      <c r="A655" s="2"/>
      <c r="B655" s="2"/>
      <c r="C655" s="3"/>
      <c r="D655" s="3"/>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3">
      <c r="A656" s="2"/>
      <c r="B656" s="2"/>
      <c r="C656" s="3"/>
      <c r="D656" s="3"/>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3">
      <c r="A657" s="2"/>
      <c r="B657" s="2"/>
      <c r="C657" s="3"/>
      <c r="D657" s="3"/>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3">
      <c r="A658" s="2"/>
      <c r="B658" s="2"/>
      <c r="C658" s="3"/>
      <c r="D658" s="3"/>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3">
      <c r="A659" s="2"/>
      <c r="B659" s="2"/>
      <c r="C659" s="3"/>
      <c r="D659" s="3"/>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3">
      <c r="A660" s="2"/>
      <c r="B660" s="2"/>
      <c r="C660" s="3"/>
      <c r="D660" s="3"/>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3">
      <c r="A661" s="2"/>
      <c r="B661" s="2"/>
      <c r="C661" s="3"/>
      <c r="D661" s="3"/>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3">
      <c r="A662" s="2"/>
      <c r="B662" s="2"/>
      <c r="C662" s="3"/>
      <c r="D662" s="3"/>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3">
      <c r="A663" s="2"/>
      <c r="B663" s="2"/>
      <c r="C663" s="3"/>
      <c r="D663" s="3"/>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3">
      <c r="A664" s="2"/>
      <c r="B664" s="2"/>
      <c r="C664" s="3"/>
      <c r="D664" s="3"/>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3">
      <c r="A665" s="2"/>
      <c r="B665" s="2"/>
      <c r="C665" s="3"/>
      <c r="D665" s="3"/>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3">
      <c r="A666" s="2"/>
      <c r="B666" s="2"/>
      <c r="C666" s="3"/>
      <c r="D666" s="3"/>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3">
      <c r="A667" s="2"/>
      <c r="B667" s="2"/>
      <c r="C667" s="3"/>
      <c r="D667" s="3"/>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3">
      <c r="A668" s="2"/>
      <c r="B668" s="2"/>
      <c r="C668" s="3"/>
      <c r="D668" s="3"/>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3">
      <c r="A669" s="2"/>
      <c r="B669" s="2"/>
      <c r="C669" s="3"/>
      <c r="D669" s="3"/>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3">
      <c r="A670" s="2"/>
      <c r="B670" s="2"/>
      <c r="C670" s="3"/>
      <c r="D670" s="3"/>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3">
      <c r="A671" s="2"/>
      <c r="B671" s="2"/>
      <c r="C671" s="3"/>
      <c r="D671" s="3"/>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3">
      <c r="A672" s="2"/>
      <c r="B672" s="2"/>
      <c r="C672" s="3"/>
      <c r="D672" s="3"/>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3">
      <c r="A673" s="2"/>
      <c r="B673" s="2"/>
      <c r="C673" s="3"/>
      <c r="D673" s="3"/>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3">
      <c r="A674" s="2"/>
      <c r="B674" s="2"/>
      <c r="C674" s="3"/>
      <c r="D674" s="3"/>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3">
      <c r="A675" s="2"/>
      <c r="B675" s="2"/>
      <c r="C675" s="3"/>
      <c r="D675" s="3"/>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3">
      <c r="A676" s="2"/>
      <c r="B676" s="2"/>
      <c r="C676" s="3"/>
      <c r="D676" s="3"/>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3">
      <c r="A677" s="2"/>
      <c r="B677" s="2"/>
      <c r="C677" s="3"/>
      <c r="D677" s="3"/>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3">
      <c r="A678" s="2"/>
      <c r="B678" s="2"/>
      <c r="C678" s="3"/>
      <c r="D678" s="3"/>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3">
      <c r="A679" s="2"/>
      <c r="B679" s="2"/>
      <c r="C679" s="3"/>
      <c r="D679" s="3"/>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3">
      <c r="A680" s="2"/>
      <c r="B680" s="2"/>
      <c r="C680" s="3"/>
      <c r="D680" s="3"/>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3">
      <c r="A681" s="2"/>
      <c r="B681" s="2"/>
      <c r="C681" s="3"/>
      <c r="D681" s="3"/>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3">
      <c r="A682" s="2"/>
      <c r="B682" s="2"/>
      <c r="C682" s="3"/>
      <c r="D682" s="3"/>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3">
      <c r="A683" s="2"/>
      <c r="B683" s="2"/>
      <c r="C683" s="3"/>
      <c r="D683" s="3"/>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3">
      <c r="A684" s="2"/>
      <c r="B684" s="2"/>
      <c r="C684" s="3"/>
      <c r="D684" s="3"/>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3">
      <c r="A685" s="2"/>
      <c r="B685" s="2"/>
      <c r="C685" s="3"/>
      <c r="D685" s="3"/>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3">
      <c r="A686" s="2"/>
      <c r="B686" s="2"/>
      <c r="C686" s="3"/>
      <c r="D686" s="3"/>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3">
      <c r="A687" s="2"/>
      <c r="B687" s="2"/>
      <c r="C687" s="3"/>
      <c r="D687" s="3"/>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3">
      <c r="A688" s="2"/>
      <c r="B688" s="2"/>
      <c r="C688" s="3"/>
      <c r="D688" s="3"/>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3">
      <c r="A689" s="2"/>
      <c r="B689" s="2"/>
      <c r="C689" s="3"/>
      <c r="D689" s="3"/>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3">
      <c r="A690" s="2"/>
      <c r="B690" s="2"/>
      <c r="C690" s="3"/>
      <c r="D690" s="3"/>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3">
      <c r="A691" s="2"/>
      <c r="B691" s="2"/>
      <c r="C691" s="3"/>
      <c r="D691" s="3"/>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3">
      <c r="A692" s="2"/>
      <c r="B692" s="2"/>
      <c r="C692" s="3"/>
      <c r="D692" s="3"/>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3">
      <c r="A693" s="2"/>
      <c r="B693" s="2"/>
      <c r="C693" s="3"/>
      <c r="D693" s="3"/>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3">
      <c r="A694" s="2"/>
      <c r="B694" s="2"/>
      <c r="C694" s="3"/>
      <c r="D694" s="3"/>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3">
      <c r="A695" s="2"/>
      <c r="B695" s="2"/>
      <c r="C695" s="3"/>
      <c r="D695" s="3"/>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3">
      <c r="A696" s="2"/>
      <c r="B696" s="2"/>
      <c r="C696" s="3"/>
      <c r="D696" s="3"/>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3">
      <c r="A697" s="2"/>
      <c r="B697" s="2"/>
      <c r="C697" s="3"/>
      <c r="D697" s="3"/>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3">
      <c r="A698" s="2"/>
      <c r="B698" s="2"/>
      <c r="C698" s="3"/>
      <c r="D698" s="3"/>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3">
      <c r="A699" s="2"/>
      <c r="B699" s="2"/>
      <c r="C699" s="3"/>
      <c r="D699" s="3"/>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3">
      <c r="A700" s="2"/>
      <c r="B700" s="2"/>
      <c r="C700" s="3"/>
      <c r="D700" s="3"/>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3">
      <c r="A701" s="2"/>
      <c r="B701" s="2"/>
      <c r="C701" s="3"/>
      <c r="D701" s="3"/>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3">
      <c r="A702" s="2"/>
      <c r="B702" s="2"/>
      <c r="C702" s="3"/>
      <c r="D702" s="3"/>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3">
      <c r="A703" s="2"/>
      <c r="B703" s="2"/>
      <c r="C703" s="3"/>
      <c r="D703" s="3"/>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3">
      <c r="A704" s="2"/>
      <c r="B704" s="2"/>
      <c r="C704" s="3"/>
      <c r="D704" s="3"/>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3">
      <c r="A705" s="2"/>
      <c r="B705" s="2"/>
      <c r="C705" s="3"/>
      <c r="D705" s="3"/>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3">
      <c r="A706" s="2"/>
      <c r="B706" s="2"/>
      <c r="C706" s="3"/>
      <c r="D706" s="3"/>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3">
      <c r="A707" s="2"/>
      <c r="B707" s="2"/>
      <c r="C707" s="3"/>
      <c r="D707" s="3"/>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3">
      <c r="A708" s="2"/>
      <c r="B708" s="2"/>
      <c r="C708" s="3"/>
      <c r="D708" s="3"/>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3">
      <c r="A709" s="2"/>
      <c r="B709" s="2"/>
      <c r="C709" s="3"/>
      <c r="D709" s="3"/>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3">
      <c r="A710" s="2"/>
      <c r="B710" s="2"/>
      <c r="C710" s="3"/>
      <c r="D710" s="3"/>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3">
      <c r="A711" s="2"/>
      <c r="B711" s="2"/>
      <c r="C711" s="3"/>
      <c r="D711" s="3"/>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3">
      <c r="A712" s="2"/>
      <c r="B712" s="2"/>
      <c r="C712" s="3"/>
      <c r="D712" s="3"/>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3">
      <c r="A713" s="2"/>
      <c r="B713" s="2"/>
      <c r="C713" s="3"/>
      <c r="D713" s="3"/>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3">
      <c r="A714" s="2"/>
      <c r="B714" s="2"/>
      <c r="C714" s="3"/>
      <c r="D714" s="3"/>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3">
      <c r="A715" s="2"/>
      <c r="B715" s="2"/>
      <c r="C715" s="3"/>
      <c r="D715" s="3"/>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3">
      <c r="A716" s="2"/>
      <c r="B716" s="2"/>
      <c r="C716" s="3"/>
      <c r="D716" s="3"/>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3">
      <c r="A717" s="2"/>
      <c r="B717" s="2"/>
      <c r="C717" s="3"/>
      <c r="D717" s="3"/>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3">
      <c r="A718" s="2"/>
      <c r="B718" s="2"/>
      <c r="C718" s="3"/>
      <c r="D718" s="3"/>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3">
      <c r="A719" s="2"/>
      <c r="B719" s="2"/>
      <c r="C719" s="3"/>
      <c r="D719" s="3"/>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3">
      <c r="A720" s="2"/>
      <c r="B720" s="2"/>
      <c r="C720" s="3"/>
      <c r="D720" s="3"/>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3">
      <c r="A721" s="2"/>
      <c r="B721" s="2"/>
      <c r="C721" s="3"/>
      <c r="D721" s="3"/>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3">
      <c r="A722" s="2"/>
      <c r="B722" s="2"/>
      <c r="C722" s="3"/>
      <c r="D722" s="3"/>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3">
      <c r="A723" s="2"/>
      <c r="B723" s="2"/>
      <c r="C723" s="3"/>
      <c r="D723" s="3"/>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3">
      <c r="A724" s="2"/>
      <c r="B724" s="2"/>
      <c r="C724" s="3"/>
      <c r="D724" s="3"/>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3">
      <c r="A725" s="2"/>
      <c r="B725" s="2"/>
      <c r="C725" s="3"/>
      <c r="D725" s="3"/>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3">
      <c r="A726" s="2"/>
      <c r="B726" s="2"/>
      <c r="C726" s="3"/>
      <c r="D726" s="3"/>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3">
      <c r="A727" s="2"/>
      <c r="B727" s="2"/>
      <c r="C727" s="3"/>
      <c r="D727" s="3"/>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3">
      <c r="A728" s="2"/>
      <c r="B728" s="2"/>
      <c r="C728" s="3"/>
      <c r="D728" s="3"/>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3">
      <c r="A729" s="2"/>
      <c r="B729" s="2"/>
      <c r="C729" s="3"/>
      <c r="D729" s="3"/>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3">
      <c r="A730" s="2"/>
      <c r="B730" s="2"/>
      <c r="C730" s="3"/>
      <c r="D730" s="3"/>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3">
      <c r="A731" s="2"/>
      <c r="B731" s="2"/>
      <c r="C731" s="3"/>
      <c r="D731" s="3"/>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3">
      <c r="A732" s="2"/>
      <c r="B732" s="2"/>
      <c r="C732" s="3"/>
      <c r="D732" s="3"/>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3">
      <c r="A733" s="2"/>
      <c r="B733" s="2"/>
      <c r="C733" s="3"/>
      <c r="D733" s="3"/>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3">
      <c r="A734" s="2"/>
      <c r="B734" s="2"/>
      <c r="C734" s="3"/>
      <c r="D734" s="3"/>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3">
      <c r="A735" s="2"/>
      <c r="B735" s="2"/>
      <c r="C735" s="3"/>
      <c r="D735" s="3"/>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3">
      <c r="A736" s="2"/>
      <c r="B736" s="2"/>
      <c r="C736" s="3"/>
      <c r="D736" s="3"/>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3">
      <c r="A737" s="2"/>
      <c r="B737" s="2"/>
      <c r="C737" s="3"/>
      <c r="D737" s="3"/>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3">
      <c r="A738" s="2"/>
      <c r="B738" s="2"/>
      <c r="C738" s="3"/>
      <c r="D738" s="3"/>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3">
      <c r="A739" s="2"/>
      <c r="B739" s="2"/>
      <c r="C739" s="3"/>
      <c r="D739" s="3"/>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3">
      <c r="A740" s="2"/>
      <c r="B740" s="2"/>
      <c r="C740" s="3"/>
      <c r="D740" s="3"/>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3">
      <c r="A741" s="2"/>
      <c r="B741" s="2"/>
      <c r="C741" s="3"/>
      <c r="D741" s="3"/>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3">
      <c r="A742" s="2"/>
      <c r="B742" s="2"/>
      <c r="C742" s="3"/>
      <c r="D742" s="3"/>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3">
      <c r="A743" s="2"/>
      <c r="B743" s="2"/>
      <c r="C743" s="3"/>
      <c r="D743" s="3"/>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3">
      <c r="A744" s="2"/>
      <c r="B744" s="2"/>
      <c r="C744" s="3"/>
      <c r="D744" s="3"/>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3">
      <c r="A745" s="2"/>
      <c r="B745" s="2"/>
      <c r="C745" s="3"/>
      <c r="D745" s="3"/>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3">
      <c r="A746" s="2"/>
      <c r="B746" s="2"/>
      <c r="C746" s="3"/>
      <c r="D746" s="3"/>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3">
      <c r="A747" s="2"/>
      <c r="B747" s="2"/>
      <c r="C747" s="3"/>
      <c r="D747" s="3"/>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3">
      <c r="A748" s="2"/>
      <c r="B748" s="2"/>
      <c r="C748" s="3"/>
      <c r="D748" s="3"/>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3">
      <c r="A749" s="2"/>
      <c r="B749" s="2"/>
      <c r="C749" s="3"/>
      <c r="D749" s="3"/>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3">
      <c r="A750" s="2"/>
      <c r="B750" s="2"/>
      <c r="C750" s="3"/>
      <c r="D750" s="3"/>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3">
      <c r="A751" s="2"/>
      <c r="B751" s="2"/>
      <c r="C751" s="3"/>
      <c r="D751" s="3"/>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3">
      <c r="A752" s="2"/>
      <c r="B752" s="2"/>
      <c r="C752" s="3"/>
      <c r="D752" s="3"/>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3">
      <c r="A753" s="2"/>
      <c r="B753" s="2"/>
      <c r="C753" s="3"/>
      <c r="D753" s="3"/>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3">
      <c r="A754" s="2"/>
      <c r="B754" s="2"/>
      <c r="C754" s="3"/>
      <c r="D754" s="3"/>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3">
      <c r="A755" s="2"/>
      <c r="B755" s="2"/>
      <c r="C755" s="3"/>
      <c r="D755" s="3"/>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3">
      <c r="A756" s="2"/>
      <c r="B756" s="2"/>
      <c r="C756" s="3"/>
      <c r="D756" s="3"/>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3">
      <c r="A757" s="2"/>
      <c r="B757" s="2"/>
      <c r="C757" s="3"/>
      <c r="D757" s="3"/>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3">
      <c r="A758" s="2"/>
      <c r="B758" s="2"/>
      <c r="C758" s="3"/>
      <c r="D758" s="3"/>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3">
      <c r="A759" s="2"/>
      <c r="B759" s="2"/>
      <c r="C759" s="3"/>
      <c r="D759" s="3"/>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3">
      <c r="A760" s="2"/>
      <c r="B760" s="2"/>
      <c r="C760" s="3"/>
      <c r="D760" s="3"/>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3">
      <c r="A761" s="2"/>
      <c r="B761" s="2"/>
      <c r="C761" s="3"/>
      <c r="D761" s="3"/>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3">
      <c r="A762" s="2"/>
      <c r="B762" s="2"/>
      <c r="C762" s="3"/>
      <c r="D762" s="3"/>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3">
      <c r="A763" s="2"/>
      <c r="B763" s="2"/>
      <c r="C763" s="3"/>
      <c r="D763" s="3"/>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3">
      <c r="A764" s="2"/>
      <c r="B764" s="2"/>
      <c r="C764" s="3"/>
      <c r="D764" s="3"/>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3">
      <c r="A765" s="2"/>
      <c r="B765" s="2"/>
      <c r="C765" s="3"/>
      <c r="D765" s="3"/>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3">
      <c r="A766" s="2"/>
      <c r="B766" s="2"/>
      <c r="C766" s="3"/>
      <c r="D766" s="3"/>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3">
      <c r="A767" s="2"/>
      <c r="B767" s="2"/>
      <c r="C767" s="3"/>
      <c r="D767" s="3"/>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3">
      <c r="A768" s="2"/>
      <c r="B768" s="2"/>
      <c r="C768" s="3"/>
      <c r="D768" s="3"/>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3">
      <c r="A769" s="2"/>
      <c r="B769" s="2"/>
      <c r="C769" s="3"/>
      <c r="D769" s="3"/>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3">
      <c r="A770" s="2"/>
      <c r="B770" s="2"/>
      <c r="C770" s="3"/>
      <c r="D770" s="3"/>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3">
      <c r="A771" s="2"/>
      <c r="B771" s="2"/>
      <c r="C771" s="3"/>
      <c r="D771" s="3"/>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3">
      <c r="A772" s="2"/>
      <c r="B772" s="2"/>
      <c r="C772" s="3"/>
      <c r="D772" s="3"/>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3">
      <c r="A773" s="2"/>
      <c r="B773" s="2"/>
      <c r="C773" s="3"/>
      <c r="D773" s="3"/>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3">
      <c r="A774" s="2"/>
      <c r="B774" s="2"/>
      <c r="C774" s="3"/>
      <c r="D774" s="3"/>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3">
      <c r="A775" s="2"/>
      <c r="B775" s="2"/>
      <c r="C775" s="3"/>
      <c r="D775" s="3"/>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3">
      <c r="A776" s="2"/>
      <c r="B776" s="2"/>
      <c r="C776" s="3"/>
      <c r="D776" s="3"/>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3">
      <c r="A777" s="2"/>
      <c r="B777" s="2"/>
      <c r="C777" s="3"/>
      <c r="D777" s="3"/>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3">
      <c r="A778" s="2"/>
      <c r="B778" s="2"/>
      <c r="C778" s="3"/>
      <c r="D778" s="3"/>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3">
      <c r="A779" s="2"/>
      <c r="B779" s="2"/>
      <c r="C779" s="3"/>
      <c r="D779" s="3"/>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3">
      <c r="A780" s="2"/>
      <c r="B780" s="2"/>
      <c r="C780" s="3"/>
      <c r="D780" s="3"/>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3">
      <c r="A781" s="2"/>
      <c r="B781" s="2"/>
      <c r="C781" s="3"/>
      <c r="D781" s="3"/>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3">
      <c r="A782" s="2"/>
      <c r="B782" s="2"/>
      <c r="C782" s="3"/>
      <c r="D782" s="3"/>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3">
      <c r="A783" s="2"/>
      <c r="B783" s="2"/>
      <c r="C783" s="3"/>
      <c r="D783" s="3"/>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3">
      <c r="A784" s="2"/>
      <c r="B784" s="2"/>
      <c r="C784" s="3"/>
      <c r="D784" s="3"/>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3">
      <c r="A785" s="2"/>
      <c r="B785" s="2"/>
      <c r="C785" s="3"/>
      <c r="D785" s="3"/>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3">
      <c r="A786" s="2"/>
      <c r="B786" s="2"/>
      <c r="C786" s="3"/>
      <c r="D786" s="3"/>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3">
      <c r="A787" s="2"/>
      <c r="B787" s="2"/>
      <c r="C787" s="3"/>
      <c r="D787" s="3"/>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3">
      <c r="A788" s="2"/>
      <c r="B788" s="2"/>
      <c r="C788" s="3"/>
      <c r="D788" s="3"/>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3">
      <c r="A789" s="2"/>
      <c r="B789" s="2"/>
      <c r="C789" s="3"/>
      <c r="D789" s="3"/>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3">
      <c r="A790" s="2"/>
      <c r="B790" s="2"/>
      <c r="C790" s="3"/>
      <c r="D790" s="3"/>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3">
      <c r="A791" s="2"/>
      <c r="B791" s="2"/>
      <c r="C791" s="3"/>
      <c r="D791" s="3"/>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3">
      <c r="A792" s="2"/>
      <c r="B792" s="2"/>
      <c r="C792" s="3"/>
      <c r="D792" s="3"/>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3">
      <c r="A793" s="2"/>
      <c r="B793" s="2"/>
      <c r="C793" s="3"/>
      <c r="D793" s="3"/>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3">
      <c r="A794" s="2"/>
      <c r="B794" s="2"/>
      <c r="C794" s="3"/>
      <c r="D794" s="3"/>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3">
      <c r="A795" s="2"/>
      <c r="B795" s="2"/>
      <c r="C795" s="3"/>
      <c r="D795" s="3"/>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3">
      <c r="A796" s="2"/>
      <c r="B796" s="2"/>
      <c r="C796" s="3"/>
      <c r="D796" s="3"/>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3">
      <c r="A797" s="2"/>
      <c r="B797" s="2"/>
      <c r="C797" s="3"/>
      <c r="D797" s="3"/>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3">
      <c r="A798" s="2"/>
      <c r="B798" s="2"/>
      <c r="C798" s="3"/>
      <c r="D798" s="3"/>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3">
      <c r="A799" s="2"/>
      <c r="B799" s="2"/>
      <c r="C799" s="3"/>
      <c r="D799" s="3"/>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3">
      <c r="A800" s="2"/>
      <c r="B800" s="2"/>
      <c r="C800" s="3"/>
      <c r="D800" s="3"/>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3">
      <c r="A801" s="2"/>
      <c r="B801" s="2"/>
      <c r="C801" s="3"/>
      <c r="D801" s="3"/>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3">
      <c r="A802" s="2"/>
      <c r="B802" s="2"/>
      <c r="C802" s="3"/>
      <c r="D802" s="3"/>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3">
      <c r="A803" s="2"/>
      <c r="B803" s="2"/>
      <c r="C803" s="3"/>
      <c r="D803" s="3"/>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3">
      <c r="A804" s="2"/>
      <c r="B804" s="2"/>
      <c r="C804" s="3"/>
      <c r="D804" s="3"/>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3">
      <c r="A805" s="2"/>
      <c r="B805" s="2"/>
      <c r="C805" s="3"/>
      <c r="D805" s="3"/>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3">
      <c r="A806" s="2"/>
      <c r="B806" s="2"/>
      <c r="C806" s="3"/>
      <c r="D806" s="3"/>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3">
      <c r="A807" s="2"/>
      <c r="B807" s="2"/>
      <c r="C807" s="3"/>
      <c r="D807" s="3"/>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3">
      <c r="A808" s="2"/>
      <c r="B808" s="2"/>
      <c r="C808" s="3"/>
      <c r="D808" s="3"/>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3">
      <c r="A809" s="2"/>
      <c r="B809" s="2"/>
      <c r="C809" s="3"/>
      <c r="D809" s="3"/>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3">
      <c r="A810" s="2"/>
      <c r="B810" s="2"/>
      <c r="C810" s="3"/>
      <c r="D810" s="3"/>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3">
      <c r="A811" s="2"/>
      <c r="B811" s="2"/>
      <c r="C811" s="3"/>
      <c r="D811" s="3"/>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3">
      <c r="A812" s="2"/>
      <c r="B812" s="2"/>
      <c r="C812" s="3"/>
      <c r="D812" s="3"/>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3">
      <c r="A813" s="2"/>
      <c r="B813" s="2"/>
      <c r="C813" s="3"/>
      <c r="D813" s="3"/>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3">
      <c r="A814" s="2"/>
      <c r="B814" s="2"/>
      <c r="C814" s="3"/>
      <c r="D814" s="3"/>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3">
      <c r="A815" s="2"/>
      <c r="B815" s="2"/>
      <c r="C815" s="3"/>
      <c r="D815" s="3"/>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3">
      <c r="A816" s="2"/>
      <c r="B816" s="2"/>
      <c r="C816" s="3"/>
      <c r="D816" s="3"/>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3">
      <c r="A817" s="2"/>
      <c r="B817" s="2"/>
      <c r="C817" s="3"/>
      <c r="D817" s="3"/>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3">
      <c r="A818" s="2"/>
      <c r="B818" s="2"/>
      <c r="C818" s="3"/>
      <c r="D818" s="3"/>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3">
      <c r="A819" s="2"/>
      <c r="B819" s="2"/>
      <c r="C819" s="3"/>
      <c r="D819" s="3"/>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3">
      <c r="A820" s="2"/>
      <c r="B820" s="2"/>
      <c r="C820" s="3"/>
      <c r="D820" s="3"/>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3">
      <c r="A821" s="2"/>
      <c r="B821" s="2"/>
      <c r="C821" s="3"/>
      <c r="D821" s="3"/>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3">
      <c r="A822" s="2"/>
      <c r="B822" s="2"/>
      <c r="C822" s="3"/>
      <c r="D822" s="3"/>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3">
      <c r="A823" s="2"/>
      <c r="B823" s="2"/>
      <c r="C823" s="3"/>
      <c r="D823" s="3"/>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3">
      <c r="A824" s="2"/>
      <c r="B824" s="2"/>
      <c r="C824" s="3"/>
      <c r="D824" s="3"/>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3">
      <c r="A825" s="2"/>
      <c r="B825" s="2"/>
      <c r="C825" s="3"/>
      <c r="D825" s="3"/>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3">
      <c r="A826" s="2"/>
      <c r="B826" s="2"/>
      <c r="C826" s="3"/>
      <c r="D826" s="3"/>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3">
      <c r="A827" s="2"/>
      <c r="B827" s="2"/>
      <c r="C827" s="3"/>
      <c r="D827" s="3"/>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3">
      <c r="A828" s="2"/>
      <c r="B828" s="2"/>
      <c r="C828" s="3"/>
      <c r="D828" s="3"/>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3">
      <c r="A829" s="2"/>
      <c r="B829" s="2"/>
      <c r="C829" s="3"/>
      <c r="D829" s="3"/>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3">
      <c r="A830" s="2"/>
      <c r="B830" s="2"/>
      <c r="C830" s="3"/>
      <c r="D830" s="3"/>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3">
      <c r="A831" s="2"/>
      <c r="B831" s="2"/>
      <c r="C831" s="3"/>
      <c r="D831" s="3"/>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3">
      <c r="A832" s="2"/>
      <c r="B832" s="2"/>
      <c r="C832" s="3"/>
      <c r="D832" s="3"/>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3">
      <c r="A833" s="2"/>
      <c r="B833" s="2"/>
      <c r="C833" s="3"/>
      <c r="D833" s="3"/>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3">
      <c r="A834" s="2"/>
      <c r="B834" s="2"/>
      <c r="C834" s="3"/>
      <c r="D834" s="3"/>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3">
      <c r="A835" s="2"/>
      <c r="B835" s="2"/>
      <c r="C835" s="3"/>
      <c r="D835" s="3"/>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3">
      <c r="A836" s="2"/>
      <c r="B836" s="2"/>
      <c r="C836" s="3"/>
      <c r="D836" s="3"/>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3">
      <c r="A837" s="2"/>
      <c r="B837" s="2"/>
      <c r="C837" s="3"/>
      <c r="D837" s="3"/>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3">
      <c r="A838" s="2"/>
      <c r="B838" s="2"/>
      <c r="C838" s="3"/>
      <c r="D838" s="3"/>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3">
      <c r="A839" s="2"/>
      <c r="B839" s="2"/>
      <c r="C839" s="3"/>
      <c r="D839" s="3"/>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3">
      <c r="A840" s="2"/>
      <c r="B840" s="2"/>
      <c r="C840" s="3"/>
      <c r="D840" s="3"/>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3">
      <c r="A841" s="2"/>
      <c r="B841" s="2"/>
      <c r="C841" s="3"/>
      <c r="D841" s="3"/>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3">
      <c r="A842" s="2"/>
      <c r="B842" s="2"/>
      <c r="C842" s="3"/>
      <c r="D842" s="3"/>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3">
      <c r="A843" s="2"/>
      <c r="B843" s="2"/>
      <c r="C843" s="3"/>
      <c r="D843" s="3"/>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3">
      <c r="A844" s="2"/>
      <c r="B844" s="2"/>
      <c r="C844" s="3"/>
      <c r="D844" s="3"/>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3">
      <c r="A845" s="2"/>
      <c r="B845" s="2"/>
      <c r="C845" s="3"/>
      <c r="D845" s="3"/>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3">
      <c r="A846" s="2"/>
      <c r="B846" s="2"/>
      <c r="C846" s="3"/>
      <c r="D846" s="3"/>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3">
      <c r="A847" s="2"/>
      <c r="B847" s="2"/>
      <c r="C847" s="3"/>
      <c r="D847" s="3"/>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3">
      <c r="A848" s="2"/>
      <c r="B848" s="2"/>
      <c r="C848" s="3"/>
      <c r="D848" s="3"/>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3">
      <c r="A849" s="2"/>
      <c r="B849" s="2"/>
      <c r="C849" s="3"/>
      <c r="D849" s="3"/>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3">
      <c r="A850" s="2"/>
      <c r="B850" s="2"/>
      <c r="C850" s="3"/>
      <c r="D850" s="3"/>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3">
      <c r="A851" s="2"/>
      <c r="B851" s="2"/>
      <c r="C851" s="3"/>
      <c r="D851" s="3"/>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3">
      <c r="A852" s="2"/>
      <c r="B852" s="2"/>
      <c r="C852" s="3"/>
      <c r="D852" s="3"/>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3">
      <c r="A853" s="2"/>
      <c r="B853" s="2"/>
      <c r="C853" s="3"/>
      <c r="D853" s="3"/>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3">
      <c r="A854" s="2"/>
      <c r="B854" s="2"/>
      <c r="C854" s="3"/>
      <c r="D854" s="3"/>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3">
      <c r="A855" s="2"/>
      <c r="B855" s="2"/>
      <c r="C855" s="3"/>
      <c r="D855" s="3"/>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3">
      <c r="A856" s="2"/>
      <c r="B856" s="2"/>
      <c r="C856" s="3"/>
      <c r="D856" s="3"/>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3">
      <c r="A857" s="2"/>
      <c r="B857" s="2"/>
      <c r="C857" s="3"/>
      <c r="D857" s="3"/>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3">
      <c r="A858" s="2"/>
      <c r="B858" s="2"/>
      <c r="C858" s="3"/>
      <c r="D858" s="3"/>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3">
      <c r="A859" s="2"/>
      <c r="B859" s="2"/>
      <c r="C859" s="3"/>
      <c r="D859" s="3"/>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3">
      <c r="A860" s="2"/>
      <c r="B860" s="2"/>
      <c r="C860" s="3"/>
      <c r="D860" s="3"/>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3">
      <c r="A861" s="2"/>
      <c r="B861" s="2"/>
      <c r="C861" s="3"/>
      <c r="D861" s="3"/>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3">
      <c r="A862" s="2"/>
      <c r="B862" s="2"/>
      <c r="C862" s="3"/>
      <c r="D862" s="3"/>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3">
      <c r="A863" s="2"/>
      <c r="B863" s="2"/>
      <c r="C863" s="3"/>
      <c r="D863" s="3"/>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3">
      <c r="A864" s="2"/>
      <c r="B864" s="2"/>
      <c r="C864" s="3"/>
      <c r="D864" s="3"/>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3">
      <c r="A865" s="2"/>
      <c r="B865" s="2"/>
      <c r="C865" s="3"/>
      <c r="D865" s="3"/>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3">
      <c r="A866" s="2"/>
      <c r="B866" s="2"/>
      <c r="C866" s="3"/>
      <c r="D866" s="3"/>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3">
      <c r="A867" s="2"/>
      <c r="B867" s="2"/>
      <c r="C867" s="3"/>
      <c r="D867" s="3"/>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3">
      <c r="A868" s="2"/>
      <c r="B868" s="2"/>
      <c r="C868" s="3"/>
      <c r="D868" s="3"/>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3">
      <c r="A869" s="2"/>
      <c r="B869" s="2"/>
      <c r="C869" s="3"/>
      <c r="D869" s="3"/>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3">
      <c r="A870" s="2"/>
      <c r="B870" s="2"/>
      <c r="C870" s="3"/>
      <c r="D870" s="3"/>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3">
      <c r="A871" s="2"/>
      <c r="B871" s="2"/>
      <c r="C871" s="3"/>
      <c r="D871" s="3"/>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3">
      <c r="A872" s="2"/>
      <c r="B872" s="2"/>
      <c r="C872" s="3"/>
      <c r="D872" s="3"/>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3">
      <c r="A873" s="2"/>
      <c r="B873" s="2"/>
      <c r="C873" s="3"/>
      <c r="D873" s="3"/>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3">
      <c r="A874" s="2"/>
      <c r="B874" s="2"/>
      <c r="C874" s="3"/>
      <c r="D874" s="3"/>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3">
      <c r="A875" s="2"/>
      <c r="B875" s="2"/>
      <c r="C875" s="3"/>
      <c r="D875" s="3"/>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3">
      <c r="A876" s="2"/>
      <c r="B876" s="2"/>
      <c r="C876" s="3"/>
      <c r="D876" s="3"/>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3">
      <c r="A877" s="2"/>
      <c r="B877" s="2"/>
      <c r="C877" s="3"/>
      <c r="D877" s="3"/>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3">
      <c r="A878" s="2"/>
      <c r="B878" s="2"/>
      <c r="C878" s="3"/>
      <c r="D878" s="3"/>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3">
      <c r="A879" s="2"/>
      <c r="B879" s="2"/>
      <c r="C879" s="3"/>
      <c r="D879" s="3"/>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3">
      <c r="A880" s="2"/>
      <c r="B880" s="2"/>
      <c r="C880" s="3"/>
      <c r="D880" s="3"/>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3">
      <c r="A881" s="2"/>
      <c r="B881" s="2"/>
      <c r="C881" s="3"/>
      <c r="D881" s="3"/>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3">
      <c r="A882" s="2"/>
      <c r="B882" s="2"/>
      <c r="C882" s="3"/>
      <c r="D882" s="3"/>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3">
      <c r="A883" s="2"/>
      <c r="B883" s="2"/>
      <c r="C883" s="3"/>
      <c r="D883" s="3"/>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3">
      <c r="A884" s="2"/>
      <c r="B884" s="2"/>
      <c r="C884" s="3"/>
      <c r="D884" s="3"/>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3">
      <c r="A885" s="2"/>
      <c r="B885" s="2"/>
      <c r="C885" s="3"/>
      <c r="D885" s="3"/>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3">
      <c r="A886" s="2"/>
      <c r="B886" s="2"/>
      <c r="C886" s="3"/>
      <c r="D886" s="3"/>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3">
      <c r="A887" s="2"/>
      <c r="B887" s="2"/>
      <c r="C887" s="3"/>
      <c r="D887" s="3"/>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3">
      <c r="A888" s="2"/>
      <c r="B888" s="2"/>
      <c r="C888" s="3"/>
      <c r="D888" s="3"/>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3">
      <c r="A889" s="2"/>
      <c r="B889" s="2"/>
      <c r="C889" s="3"/>
      <c r="D889" s="3"/>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3">
      <c r="A890" s="2"/>
      <c r="B890" s="2"/>
      <c r="C890" s="3"/>
      <c r="D890" s="3"/>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3">
      <c r="A891" s="2"/>
      <c r="B891" s="2"/>
      <c r="C891" s="3"/>
      <c r="D891" s="3"/>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3">
      <c r="A892" s="2"/>
      <c r="B892" s="2"/>
      <c r="C892" s="3"/>
      <c r="D892" s="3"/>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3">
      <c r="A893" s="2"/>
      <c r="B893" s="2"/>
      <c r="C893" s="3"/>
      <c r="D893" s="3"/>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3">
      <c r="A894" s="2"/>
      <c r="B894" s="2"/>
      <c r="C894" s="3"/>
      <c r="D894" s="3"/>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3">
      <c r="A895" s="2"/>
      <c r="B895" s="2"/>
      <c r="C895" s="3"/>
      <c r="D895" s="3"/>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3">
      <c r="A896" s="2"/>
      <c r="B896" s="2"/>
      <c r="C896" s="3"/>
      <c r="D896" s="3"/>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3">
      <c r="A897" s="2"/>
      <c r="B897" s="2"/>
      <c r="C897" s="3"/>
      <c r="D897" s="3"/>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3">
      <c r="A898" s="2"/>
      <c r="B898" s="2"/>
      <c r="C898" s="3"/>
      <c r="D898" s="3"/>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3">
      <c r="A899" s="2"/>
      <c r="B899" s="2"/>
      <c r="C899" s="3"/>
      <c r="D899" s="3"/>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3">
      <c r="A900" s="2"/>
      <c r="B900" s="2"/>
      <c r="C900" s="3"/>
      <c r="D900" s="3"/>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3">
      <c r="A901" s="2"/>
      <c r="B901" s="2"/>
      <c r="C901" s="3"/>
      <c r="D901" s="3"/>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3">
      <c r="A902" s="2"/>
      <c r="B902" s="2"/>
      <c r="C902" s="3"/>
      <c r="D902" s="3"/>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3">
      <c r="A903" s="2"/>
      <c r="B903" s="2"/>
      <c r="C903" s="3"/>
      <c r="D903" s="3"/>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3">
      <c r="A904" s="2"/>
      <c r="B904" s="2"/>
      <c r="C904" s="3"/>
      <c r="D904" s="3"/>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3">
      <c r="A905" s="2"/>
      <c r="B905" s="2"/>
      <c r="C905" s="3"/>
      <c r="D905" s="3"/>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x14ac:dyDescent="0.3">
      <c r="A906" s="2"/>
      <c r="B906" s="2"/>
      <c r="C906" s="3"/>
      <c r="D906" s="3"/>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x14ac:dyDescent="0.3">
      <c r="A907" s="2"/>
      <c r="B907" s="2"/>
      <c r="C907" s="3"/>
      <c r="D907" s="3"/>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x14ac:dyDescent="0.3">
      <c r="A908" s="2"/>
      <c r="B908" s="2"/>
      <c r="C908" s="3"/>
      <c r="D908" s="3"/>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x14ac:dyDescent="0.3">
      <c r="A909" s="2"/>
      <c r="B909" s="2"/>
      <c r="C909" s="3"/>
      <c r="D909" s="3"/>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x14ac:dyDescent="0.3">
      <c r="A910" s="2"/>
      <c r="B910" s="2"/>
      <c r="C910" s="3"/>
      <c r="D910" s="3"/>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x14ac:dyDescent="0.3">
      <c r="A911" s="2"/>
      <c r="B911" s="2"/>
      <c r="C911" s="3"/>
      <c r="D911" s="3"/>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x14ac:dyDescent="0.3">
      <c r="A912" s="2"/>
      <c r="B912" s="2"/>
      <c r="C912" s="3"/>
      <c r="D912" s="3"/>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x14ac:dyDescent="0.3">
      <c r="A913" s="2"/>
      <c r="B913" s="2"/>
      <c r="C913" s="3"/>
      <c r="D913" s="3"/>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x14ac:dyDescent="0.3">
      <c r="A914" s="2"/>
      <c r="B914" s="2"/>
      <c r="C914" s="3"/>
      <c r="D914" s="3"/>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x14ac:dyDescent="0.3">
      <c r="A915" s="2"/>
      <c r="B915" s="2"/>
      <c r="C915" s="3"/>
      <c r="D915" s="3"/>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x14ac:dyDescent="0.3">
      <c r="A916" s="2"/>
      <c r="B916" s="2"/>
      <c r="C916" s="3"/>
      <c r="D916" s="3"/>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x14ac:dyDescent="0.3">
      <c r="A917" s="2"/>
      <c r="B917" s="2"/>
      <c r="C917" s="3"/>
      <c r="D917" s="3"/>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x14ac:dyDescent="0.3">
      <c r="A918" s="2"/>
      <c r="B918" s="2"/>
      <c r="C918" s="3"/>
      <c r="D918" s="3"/>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x14ac:dyDescent="0.3">
      <c r="A919" s="2"/>
      <c r="B919" s="2"/>
      <c r="C919" s="3"/>
      <c r="D919" s="3"/>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x14ac:dyDescent="0.3">
      <c r="A920" s="2"/>
      <c r="B920" s="2"/>
      <c r="C920" s="3"/>
      <c r="D920" s="3"/>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x14ac:dyDescent="0.3">
      <c r="A921" s="2"/>
      <c r="B921" s="2"/>
      <c r="C921" s="3"/>
      <c r="D921" s="3"/>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x14ac:dyDescent="0.3">
      <c r="A922" s="2"/>
      <c r="B922" s="2"/>
      <c r="C922" s="3"/>
      <c r="D922" s="3"/>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x14ac:dyDescent="0.3">
      <c r="A923" s="2"/>
      <c r="B923" s="2"/>
      <c r="C923" s="3"/>
      <c r="D923" s="3"/>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x14ac:dyDescent="0.3">
      <c r="A924" s="2"/>
      <c r="B924" s="2"/>
      <c r="C924" s="3"/>
      <c r="D924" s="3"/>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x14ac:dyDescent="0.3">
      <c r="A925" s="2"/>
      <c r="B925" s="2"/>
      <c r="C925" s="3"/>
      <c r="D925" s="3"/>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x14ac:dyDescent="0.3">
      <c r="A926" s="2"/>
      <c r="B926" s="2"/>
      <c r="C926" s="3"/>
      <c r="D926" s="3"/>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x14ac:dyDescent="0.3">
      <c r="A927" s="2"/>
      <c r="B927" s="2"/>
      <c r="C927" s="3"/>
      <c r="D927" s="3"/>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x14ac:dyDescent="0.3">
      <c r="A928" s="2"/>
      <c r="B928" s="2"/>
      <c r="C928" s="3"/>
      <c r="D928" s="3"/>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x14ac:dyDescent="0.3">
      <c r="A929" s="2"/>
      <c r="B929" s="2"/>
      <c r="C929" s="3"/>
      <c r="D929" s="3"/>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x14ac:dyDescent="0.3">
      <c r="A930" s="2"/>
      <c r="B930" s="2"/>
      <c r="C930" s="3"/>
      <c r="D930" s="3"/>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x14ac:dyDescent="0.3">
      <c r="A931" s="2"/>
      <c r="B931" s="2"/>
      <c r="C931" s="3"/>
      <c r="D931" s="3"/>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x14ac:dyDescent="0.3">
      <c r="A932" s="2"/>
      <c r="B932" s="2"/>
      <c r="C932" s="3"/>
      <c r="D932" s="3"/>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x14ac:dyDescent="0.3">
      <c r="A933" s="2"/>
      <c r="B933" s="2"/>
      <c r="C933" s="3"/>
      <c r="D933" s="3"/>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x14ac:dyDescent="0.3">
      <c r="A934" s="2"/>
      <c r="B934" s="2"/>
      <c r="C934" s="3"/>
      <c r="D934" s="3"/>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x14ac:dyDescent="0.3">
      <c r="A935" s="2"/>
      <c r="B935" s="2"/>
      <c r="C935" s="3"/>
      <c r="D935" s="3"/>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x14ac:dyDescent="0.3">
      <c r="A936" s="2"/>
      <c r="B936" s="2"/>
      <c r="C936" s="3"/>
      <c r="D936" s="3"/>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x14ac:dyDescent="0.3">
      <c r="A937" s="2"/>
      <c r="B937" s="2"/>
      <c r="C937" s="3"/>
      <c r="D937" s="3"/>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x14ac:dyDescent="0.3">
      <c r="A938" s="2"/>
      <c r="B938" s="2"/>
      <c r="C938" s="3"/>
      <c r="D938" s="3"/>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x14ac:dyDescent="0.3">
      <c r="A939" s="2"/>
      <c r="B939" s="2"/>
      <c r="C939" s="3"/>
      <c r="D939" s="3"/>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x14ac:dyDescent="0.3">
      <c r="A940" s="2"/>
      <c r="B940" s="2"/>
      <c r="C940" s="3"/>
      <c r="D940" s="3"/>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x14ac:dyDescent="0.3">
      <c r="A941" s="2"/>
      <c r="B941" s="2"/>
      <c r="C941" s="3"/>
      <c r="D941" s="3"/>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x14ac:dyDescent="0.3">
      <c r="A942" s="2"/>
      <c r="B942" s="2"/>
      <c r="C942" s="3"/>
      <c r="D942" s="3"/>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x14ac:dyDescent="0.3">
      <c r="A943" s="2"/>
      <c r="B943" s="2"/>
      <c r="C943" s="3"/>
      <c r="D943" s="3"/>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x14ac:dyDescent="0.3">
      <c r="A944" s="2"/>
      <c r="B944" s="2"/>
      <c r="C944" s="3"/>
      <c r="D944" s="3"/>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x14ac:dyDescent="0.3">
      <c r="A945" s="2"/>
      <c r="B945" s="2"/>
      <c r="C945" s="3"/>
      <c r="D945" s="3"/>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x14ac:dyDescent="0.3">
      <c r="A946" s="2"/>
      <c r="B946" s="2"/>
      <c r="C946" s="3"/>
      <c r="D946" s="3"/>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x14ac:dyDescent="0.3">
      <c r="A947" s="2"/>
      <c r="B947" s="2"/>
      <c r="C947" s="3"/>
      <c r="D947" s="3"/>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x14ac:dyDescent="0.3">
      <c r="A948" s="2"/>
      <c r="B948" s="2"/>
      <c r="C948" s="3"/>
      <c r="D948" s="3"/>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x14ac:dyDescent="0.3">
      <c r="A949" s="2"/>
      <c r="B949" s="2"/>
      <c r="C949" s="3"/>
      <c r="D949" s="3"/>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x14ac:dyDescent="0.3">
      <c r="A950" s="2"/>
      <c r="B950" s="2"/>
      <c r="C950" s="3"/>
      <c r="D950" s="3"/>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x14ac:dyDescent="0.3">
      <c r="A951" s="2"/>
      <c r="B951" s="2"/>
      <c r="C951" s="3"/>
      <c r="D951" s="3"/>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x14ac:dyDescent="0.3">
      <c r="A952" s="2"/>
      <c r="B952" s="2"/>
      <c r="C952" s="3"/>
      <c r="D952" s="3"/>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x14ac:dyDescent="0.3">
      <c r="A953" s="2"/>
      <c r="B953" s="2"/>
      <c r="C953" s="3"/>
      <c r="D953" s="3"/>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x14ac:dyDescent="0.3">
      <c r="A954" s="2"/>
      <c r="B954" s="2"/>
      <c r="C954" s="3"/>
      <c r="D954" s="3"/>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x14ac:dyDescent="0.3">
      <c r="A955" s="2"/>
      <c r="B955" s="2"/>
      <c r="C955" s="3"/>
      <c r="D955" s="3"/>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x14ac:dyDescent="0.3">
      <c r="A956" s="2"/>
      <c r="B956" s="2"/>
      <c r="C956" s="3"/>
      <c r="D956" s="3"/>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x14ac:dyDescent="0.3">
      <c r="A957" s="2"/>
      <c r="B957" s="2"/>
      <c r="C957" s="3"/>
      <c r="D957" s="3"/>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x14ac:dyDescent="0.3">
      <c r="A958" s="2"/>
      <c r="B958" s="2"/>
      <c r="C958" s="3"/>
      <c r="D958" s="3"/>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x14ac:dyDescent="0.3">
      <c r="A959" s="2"/>
      <c r="B959" s="2"/>
      <c r="C959" s="3"/>
      <c r="D959" s="3"/>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x14ac:dyDescent="0.3">
      <c r="A960" s="2"/>
      <c r="B960" s="2"/>
      <c r="C960" s="3"/>
      <c r="D960" s="3"/>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x14ac:dyDescent="0.3">
      <c r="A961" s="2"/>
      <c r="B961" s="2"/>
      <c r="C961" s="3"/>
      <c r="D961" s="3"/>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x14ac:dyDescent="0.3">
      <c r="A962" s="2"/>
      <c r="B962" s="2"/>
      <c r="C962" s="3"/>
      <c r="D962" s="3"/>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x14ac:dyDescent="0.3">
      <c r="A963" s="2"/>
      <c r="B963" s="2"/>
      <c r="C963" s="3"/>
      <c r="D963" s="3"/>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x14ac:dyDescent="0.3">
      <c r="A964" s="2"/>
      <c r="B964" s="2"/>
      <c r="C964" s="3"/>
      <c r="D964" s="3"/>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x14ac:dyDescent="0.3">
      <c r="A965" s="2"/>
      <c r="B965" s="2"/>
      <c r="C965" s="3"/>
      <c r="D965" s="3"/>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x14ac:dyDescent="0.3">
      <c r="A966" s="2"/>
      <c r="B966" s="2"/>
      <c r="C966" s="3"/>
      <c r="D966" s="3"/>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x14ac:dyDescent="0.3">
      <c r="A967" s="2"/>
      <c r="B967" s="2"/>
      <c r="C967" s="3"/>
      <c r="D967" s="3"/>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x14ac:dyDescent="0.3">
      <c r="A968" s="2"/>
      <c r="B968" s="2"/>
      <c r="C968" s="3"/>
      <c r="D968" s="3"/>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x14ac:dyDescent="0.3">
      <c r="A969" s="2"/>
      <c r="B969" s="2"/>
      <c r="C969" s="3"/>
      <c r="D969" s="3"/>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x14ac:dyDescent="0.3">
      <c r="A970" s="2"/>
      <c r="B970" s="2"/>
      <c r="C970" s="3"/>
      <c r="D970" s="3"/>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x14ac:dyDescent="0.3">
      <c r="A971" s="2"/>
      <c r="B971" s="2"/>
      <c r="C971" s="3"/>
      <c r="D971" s="3"/>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x14ac:dyDescent="0.3">
      <c r="A972" s="2"/>
      <c r="B972" s="2"/>
      <c r="C972" s="3"/>
      <c r="D972" s="3"/>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x14ac:dyDescent="0.3">
      <c r="A973" s="2"/>
      <c r="B973" s="2"/>
      <c r="C973" s="3"/>
      <c r="D973" s="3"/>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x14ac:dyDescent="0.3">
      <c r="A974" s="2"/>
      <c r="B974" s="2"/>
      <c r="C974" s="3"/>
      <c r="D974" s="3"/>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x14ac:dyDescent="0.3">
      <c r="A975" s="2"/>
      <c r="B975" s="2"/>
      <c r="C975" s="3"/>
      <c r="D975" s="3"/>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x14ac:dyDescent="0.3">
      <c r="A976" s="2"/>
      <c r="B976" s="2"/>
      <c r="C976" s="3"/>
      <c r="D976" s="3"/>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x14ac:dyDescent="0.3">
      <c r="A977" s="2"/>
      <c r="B977" s="2"/>
      <c r="C977" s="3"/>
      <c r="D977" s="3"/>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x14ac:dyDescent="0.3">
      <c r="A978" s="2"/>
      <c r="B978" s="2"/>
      <c r="C978" s="3"/>
      <c r="D978" s="3"/>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x14ac:dyDescent="0.3">
      <c r="A979" s="2"/>
      <c r="B979" s="2"/>
      <c r="C979" s="3"/>
      <c r="D979" s="3"/>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x14ac:dyDescent="0.3">
      <c r="A980" s="2"/>
      <c r="B980" s="2"/>
      <c r="C980" s="3"/>
      <c r="D980" s="3"/>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x14ac:dyDescent="0.3">
      <c r="A981" s="2"/>
      <c r="B981" s="2"/>
      <c r="C981" s="3"/>
      <c r="D981" s="3"/>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x14ac:dyDescent="0.3">
      <c r="A982" s="2"/>
      <c r="B982" s="2"/>
      <c r="C982" s="3"/>
      <c r="D982" s="3"/>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x14ac:dyDescent="0.3">
      <c r="A983" s="2"/>
      <c r="B983" s="2"/>
      <c r="C983" s="3"/>
      <c r="D983" s="3"/>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x14ac:dyDescent="0.3">
      <c r="A984" s="2"/>
      <c r="B984" s="2"/>
      <c r="C984" s="3"/>
      <c r="D984" s="3"/>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x14ac:dyDescent="0.3">
      <c r="A985" s="2"/>
      <c r="B985" s="2"/>
      <c r="C985" s="3"/>
      <c r="D985" s="3"/>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x14ac:dyDescent="0.3">
      <c r="A986" s="2"/>
      <c r="B986" s="2"/>
      <c r="C986" s="3"/>
      <c r="D986" s="3"/>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x14ac:dyDescent="0.3">
      <c r="A987" s="2"/>
      <c r="B987" s="2"/>
      <c r="C987" s="3"/>
      <c r="D987" s="3"/>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x14ac:dyDescent="0.3">
      <c r="A988" s="2"/>
      <c r="B988" s="2"/>
      <c r="C988" s="3"/>
      <c r="D988" s="3"/>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x14ac:dyDescent="0.3">
      <c r="A989" s="2"/>
      <c r="B989" s="2"/>
      <c r="C989" s="3"/>
      <c r="D989" s="3"/>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x14ac:dyDescent="0.3">
      <c r="A990" s="2"/>
      <c r="B990" s="2"/>
      <c r="C990" s="3"/>
      <c r="D990" s="3"/>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x14ac:dyDescent="0.3">
      <c r="A991" s="2"/>
      <c r="B991" s="2"/>
      <c r="C991" s="3"/>
      <c r="D991" s="3"/>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x14ac:dyDescent="0.3">
      <c r="A992" s="2"/>
      <c r="B992" s="2"/>
      <c r="C992" s="3"/>
      <c r="D992" s="3"/>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x14ac:dyDescent="0.3">
      <c r="A993" s="2"/>
      <c r="B993" s="2"/>
      <c r="C993" s="3"/>
      <c r="D993" s="3"/>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x14ac:dyDescent="0.3">
      <c r="A994" s="2"/>
      <c r="B994" s="2"/>
      <c r="C994" s="3"/>
      <c r="D994" s="3"/>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x14ac:dyDescent="0.3">
      <c r="A995" s="2"/>
      <c r="B995" s="2"/>
      <c r="C995" s="3"/>
      <c r="D995" s="3"/>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x14ac:dyDescent="0.3">
      <c r="A996" s="2"/>
      <c r="B996" s="2"/>
      <c r="C996" s="3"/>
      <c r="D996" s="3"/>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x14ac:dyDescent="0.3">
      <c r="A997" s="2"/>
      <c r="B997" s="2"/>
      <c r="C997" s="3"/>
      <c r="D997" s="3"/>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x14ac:dyDescent="0.3">
      <c r="A998" s="2"/>
      <c r="B998" s="2"/>
      <c r="C998" s="3"/>
      <c r="D998" s="3"/>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x14ac:dyDescent="0.3">
      <c r="A999" s="2"/>
      <c r="B999" s="2"/>
      <c r="C999" s="3"/>
      <c r="D999" s="3"/>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x14ac:dyDescent="0.3">
      <c r="A1000" s="2"/>
      <c r="B1000" s="2"/>
      <c r="C1000" s="3"/>
      <c r="D1000" s="3"/>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5" bottom="0.5" header="0" footer="0"/>
  <pageSetup paperSize="9" scale="40" fitToHeight="0" orientation="landscape" r:id="rId1"/>
  <headerFooter>
    <oddHeader>&amp;L000000</oddHeader>
    <oddFooter>&amp;L000000* Vinet är ett fynd         + vinet är mer än prisvärt          = vinet är prisvärt         - vinet är inte prisvärt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BC5054E81B9C144BE193FCF2FA0F5C0" ma:contentTypeVersion="21" ma:contentTypeDescription="Skapa ett nytt dokument." ma:contentTypeScope="" ma:versionID="3a9eb2ffbaf7eb81b0877fa92f60728c">
  <xsd:schema xmlns:xsd="http://www.w3.org/2001/XMLSchema" xmlns:xs="http://www.w3.org/2001/XMLSchema" xmlns:p="http://schemas.microsoft.com/office/2006/metadata/properties" xmlns:ns2="e046d586-8457-4c10-940e-57c98c5d0478" xmlns:ns3="b0a95e84-1a45-4b86-b014-88e6ec012ffd" xmlns:ns4="b257ad21-3e7a-46a1-8363-4fc1aad7df71" targetNamespace="http://schemas.microsoft.com/office/2006/metadata/properties" ma:root="true" ma:fieldsID="836b08196ddc03653e209ffc8602cd59" ns2:_="" ns3:_="" ns4:_="">
    <xsd:import namespace="e046d586-8457-4c10-940e-57c98c5d0478"/>
    <xsd:import namespace="b0a95e84-1a45-4b86-b014-88e6ec012ffd"/>
    <xsd:import namespace="b257ad21-3e7a-46a1-8363-4fc1aad7df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okumentansvarig"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46d586-8457-4c10-940e-57c98c5d0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okumentansvarig" ma:index="11" nillable="true" ma:displayName="Dokumentansvarig" ma:format="Dropdown" ma:list="UserInfo" ma:SearchPeopleOnly="false" ma:SharePointGroup="0" ma:internalName="Dokumentansvarig" ma:readOnly="false" ma:showField="NameWithPictureAndDetail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553a1701-6962-47c0-9906-fb1769818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a95e84-1a45-4b86-b014-88e6ec012ffd" elementFormDefault="qualified">
    <xsd:import namespace="http://schemas.microsoft.com/office/2006/documentManagement/types"/>
    <xsd:import namespace="http://schemas.microsoft.com/office/infopath/2007/PartnerControls"/>
    <xsd:element name="SharedWithUsers" ma:index="2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7ad21-3e7a-46a1-8363-4fc1aad7df7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2605c7b-b200-42f0-9a03-e7215a4c764f}" ma:internalName="TaxCatchAll" ma:showField="CatchAllData" ma:web="b0a95e84-1a45-4b86-b014-88e6ec012f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kumentansvarig xmlns="e046d586-8457-4c10-940e-57c98c5d0478">
      <UserInfo>
        <DisplayName/>
        <AccountId xsi:nil="true"/>
        <AccountType/>
      </UserInfo>
    </Dokumentansvarig>
    <TaxCatchAll xmlns="b257ad21-3e7a-46a1-8363-4fc1aad7df71" xsi:nil="true"/>
    <lcf76f155ced4ddcb4097134ff3c332f xmlns="e046d586-8457-4c10-940e-57c98c5d04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51371C-4A2F-437B-9DA1-3C056190F466}"/>
</file>

<file path=customXml/itemProps2.xml><?xml version="1.0" encoding="utf-8"?>
<ds:datastoreItem xmlns:ds="http://schemas.openxmlformats.org/officeDocument/2006/customXml" ds:itemID="{C636B7E7-0DCE-4092-BE8E-F590AE9D3A88}"/>
</file>

<file path=customXml/itemProps3.xml><?xml version="1.0" encoding="utf-8"?>
<ds:datastoreItem xmlns:ds="http://schemas.openxmlformats.org/officeDocument/2006/customXml" ds:itemID="{B2F7E489-40A7-4D66-AD80-4BCCEC7744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Med betyg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Wahlen</dc:creator>
  <cp:lastModifiedBy>Robert Wahlen</cp:lastModifiedBy>
  <dcterms:created xsi:type="dcterms:W3CDTF">2025-09-08T17:56:47Z</dcterms:created>
  <dcterms:modified xsi:type="dcterms:W3CDTF">2025-09-09T18:53:05Z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0x010100DBC5054E81B9C144BE193FCF2FA0F5C0</vt:lpwstr>
  </property>
</Properties>
</file>